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_rels/drawing9.xml.rels" ContentType="application/vnd.openxmlformats-package.relationships+xml"/>
  <Override PartName="/xl/drawings/_rels/drawing3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2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hr" sheetId="1" state="visible" r:id="rId2"/>
    <sheet name="P1" sheetId="2" state="visible" r:id="rId3"/>
    <sheet name="P2" sheetId="3" state="visible" r:id="rId4"/>
    <sheet name="P3" sheetId="4" state="visible" r:id="rId5"/>
    <sheet name="P4" sheetId="5" state="visible" r:id="rId6"/>
    <sheet name="P5" sheetId="6" state="visible" r:id="rId7"/>
    <sheet name="P6" sheetId="7" state="visible" r:id="rId8"/>
    <sheet name="P7" sheetId="8" state="visible" r:id="rId9"/>
    <sheet name="P8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<sst xmlns="http://schemas.openxmlformats.org/spreadsheetml/2006/main" count="168" uniqueCount="53">
  <si>
    <t xml:space="preserve">Name</t>
  </si>
  <si>
    <t xml:space="preserve">P 1</t>
  </si>
  <si>
    <t xml:space="preserve">P 2</t>
  </si>
  <si>
    <t xml:space="preserve">P 3</t>
  </si>
  <si>
    <t xml:space="preserve">P 4</t>
  </si>
  <si>
    <t xml:space="preserve">P 5</t>
  </si>
  <si>
    <t xml:space="preserve">P 6</t>
  </si>
  <si>
    <t xml:space="preserve">P 7</t>
  </si>
  <si>
    <t xml:space="preserve">P 8</t>
  </si>
  <si>
    <t xml:space="preserve">Schnitt</t>
  </si>
  <si>
    <t xml:space="preserve">1/2</t>
  </si>
  <si>
    <t xml:space="preserve">Schüler 1</t>
  </si>
  <si>
    <t xml:space="preserve">Schüler 2</t>
  </si>
  <si>
    <t xml:space="preserve">Schüler 3</t>
  </si>
  <si>
    <t xml:space="preserve">Schüler 4</t>
  </si>
  <si>
    <t xml:space="preserve">Schüler 5</t>
  </si>
  <si>
    <t xml:space="preserve">Schüler 6</t>
  </si>
  <si>
    <t xml:space="preserve">Schüler 7</t>
  </si>
  <si>
    <t xml:space="preserve">Schüler 8</t>
  </si>
  <si>
    <t xml:space="preserve">Schüler 9</t>
  </si>
  <si>
    <t xml:space="preserve">Schüler 10</t>
  </si>
  <si>
    <t xml:space="preserve">Schüler 11</t>
  </si>
  <si>
    <t xml:space="preserve">Schüler 12</t>
  </si>
  <si>
    <t xml:space="preserve">Schüler 13</t>
  </si>
  <si>
    <t xml:space="preserve">Schüler 14</t>
  </si>
  <si>
    <t xml:space="preserve">Schüler 15</t>
  </si>
  <si>
    <t xml:space="preserve">Schüler 16</t>
  </si>
  <si>
    <t xml:space="preserve">Schüler 17</t>
  </si>
  <si>
    <t xml:space="preserve">Schüler 18</t>
  </si>
  <si>
    <t xml:space="preserve">Schüler 19</t>
  </si>
  <si>
    <t xml:space="preserve">Schüler 20</t>
  </si>
  <si>
    <t xml:space="preserve">Schüler 21</t>
  </si>
  <si>
    <t xml:space="preserve">Schüler 22</t>
  </si>
  <si>
    <t xml:space="preserve">Schüler 23</t>
  </si>
  <si>
    <t xml:space="preserve">Schüler 24</t>
  </si>
  <si>
    <t xml:space="preserve">Schüler 25</t>
  </si>
  <si>
    <t xml:space="preserve">Schüler 26</t>
  </si>
  <si>
    <t xml:space="preserve">Schüler 27</t>
  </si>
  <si>
    <t xml:space="preserve">Faktor</t>
  </si>
  <si>
    <t xml:space="preserve">A 1</t>
  </si>
  <si>
    <t xml:space="preserve">A 2</t>
  </si>
  <si>
    <t xml:space="preserve">A 3</t>
  </si>
  <si>
    <t xml:space="preserve">A 4</t>
  </si>
  <si>
    <t xml:space="preserve">A 5</t>
  </si>
  <si>
    <t xml:space="preserve">A 6</t>
  </si>
  <si>
    <t xml:space="preserve">Total</t>
  </si>
  <si>
    <t xml:space="preserve">Note</t>
  </si>
  <si>
    <t xml:space="preserve">Punkte</t>
  </si>
  <si>
    <t xml:space="preserve">Prozent</t>
  </si>
  <si>
    <t xml:space="preserve">Maximale Punktzahl</t>
  </si>
  <si>
    <t xml:space="preserve">Punkte für 6</t>
  </si>
  <si>
    <t xml:space="preserve">   </t>
  </si>
  <si>
    <t xml:space="preserve">Max Punkte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</si>
</sst>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"/>
    <numFmt numFmtId="166" formatCode="0.00"/>
    <numFmt numFmtId="167" formatCode="General"/>
    <numFmt numFmtId="168" formatCode="@"/>
    <numFmt numFmtId="169" formatCode="#,##0.00"/>
    <numFmt numFmtId="170" formatCode="0.00%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2">
    <dxf>
      <font>
        <name val="Arial"/>
        <family val="2"/>
        <b val="0"/>
        <i val="0"/>
        <color rgb="FF8F187C"/>
        <sz val="10"/>
      </font>
      <fill>
        <patternFill>
          <bgColor rgb="FFFFF685"/>
        </patternFill>
      </fill>
    </dxf>
    <dxf>
      <font>
        <name val="Arial"/>
        <family val="2"/>
        <b val="1"/>
        <i val="0"/>
        <color rgb="FFFFFFFF"/>
        <sz val="10"/>
      </font>
      <fill>
        <patternFill>
          <bgColor rgb="FFCC0000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F187C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68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de-CH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Jahr!$P$2:$P$10</c:f>
              <c:strCache>
                <c:ptCount val="9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</c:strCache>
            </c:strRef>
          </c:cat>
          <c:val>
            <c:numRef>
              <c:f>Jahr!$Q$2:$Q$10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100"/>
        <c:overlap val="0"/>
        <c:axId val="40687322"/>
        <c:axId val="63574413"/>
      </c:barChart>
      <c:catAx>
        <c:axId val="406873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63574413"/>
        <c:crosses val="autoZero"/>
        <c:auto val="1"/>
        <c:lblAlgn val="ctr"/>
        <c:lblOffset val="100"/>
        <c:noMultiLvlLbl val="0"/>
      </c:catAx>
      <c:valAx>
        <c:axId val="6357441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4068732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de-CH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P1!$P$2:$P$12</c:f>
              <c:strCach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strCache>
            </c:strRef>
          </c:cat>
          <c:val>
            <c:numRef>
              <c:f>P1!$Q$2:$Q$12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100"/>
        <c:overlap val="0"/>
        <c:axId val="14144348"/>
        <c:axId val="51630336"/>
      </c:barChart>
      <c:catAx>
        <c:axId val="141443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51630336"/>
        <c:crosses val="autoZero"/>
        <c:auto val="1"/>
        <c:lblAlgn val="ctr"/>
        <c:lblOffset val="100"/>
        <c:noMultiLvlLbl val="0"/>
      </c:catAx>
      <c:valAx>
        <c:axId val="5163033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14144348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de-CH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P2!$P$2:$P$12</c:f>
              <c:strCach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strCache>
            </c:strRef>
          </c:cat>
          <c:val>
            <c:numRef>
              <c:f>P2!$Q$2:$Q$12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100"/>
        <c:overlap val="0"/>
        <c:axId val="1295703"/>
        <c:axId val="91020155"/>
      </c:barChart>
      <c:catAx>
        <c:axId val="1295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91020155"/>
        <c:crosses val="autoZero"/>
        <c:auto val="1"/>
        <c:lblAlgn val="ctr"/>
        <c:lblOffset val="100"/>
        <c:noMultiLvlLbl val="0"/>
      </c:catAx>
      <c:valAx>
        <c:axId val="9102015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1295703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de-CH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P3!$P$2:$P$12</c:f>
              <c:strCach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strCache>
            </c:strRef>
          </c:cat>
          <c:val>
            <c:numRef>
              <c:f>P3!$Q$2:$Q$12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100"/>
        <c:overlap val="0"/>
        <c:axId val="48255026"/>
        <c:axId val="19096131"/>
      </c:barChart>
      <c:catAx>
        <c:axId val="482550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19096131"/>
        <c:crosses val="autoZero"/>
        <c:auto val="1"/>
        <c:lblAlgn val="ctr"/>
        <c:lblOffset val="100"/>
        <c:noMultiLvlLbl val="0"/>
      </c:catAx>
      <c:valAx>
        <c:axId val="1909613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4825502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de-CH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P4!$P$2:$P$12</c:f>
              <c:strCach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strCache>
            </c:strRef>
          </c:cat>
          <c:val>
            <c:numRef>
              <c:f>P4!$Q$2:$Q$12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100"/>
        <c:overlap val="0"/>
        <c:axId val="28948645"/>
        <c:axId val="72132526"/>
      </c:barChart>
      <c:catAx>
        <c:axId val="289486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72132526"/>
        <c:crosses val="autoZero"/>
        <c:auto val="1"/>
        <c:lblAlgn val="ctr"/>
        <c:lblOffset val="100"/>
        <c:noMultiLvlLbl val="0"/>
      </c:catAx>
      <c:valAx>
        <c:axId val="7213252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28948645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de-CH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P5!$P$2:$P$12</c:f>
              <c:strCach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strCache>
            </c:strRef>
          </c:cat>
          <c:val>
            <c:numRef>
              <c:f>P5!$Q$2:$Q$12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100"/>
        <c:overlap val="0"/>
        <c:axId val="47252932"/>
        <c:axId val="34805715"/>
      </c:barChart>
      <c:catAx>
        <c:axId val="472529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34805715"/>
        <c:crosses val="autoZero"/>
        <c:auto val="1"/>
        <c:lblAlgn val="ctr"/>
        <c:lblOffset val="100"/>
        <c:noMultiLvlLbl val="0"/>
      </c:catAx>
      <c:valAx>
        <c:axId val="3480571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4725293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de-CH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P6!$P$2:$P$12</c:f>
              <c:strCach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strCache>
            </c:strRef>
          </c:cat>
          <c:val>
            <c:numRef>
              <c:f>P6!$Q$2:$Q$12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100"/>
        <c:overlap val="0"/>
        <c:axId val="6173966"/>
        <c:axId val="3936410"/>
      </c:barChart>
      <c:catAx>
        <c:axId val="61739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3936410"/>
        <c:crosses val="autoZero"/>
        <c:auto val="1"/>
        <c:lblAlgn val="ctr"/>
        <c:lblOffset val="100"/>
        <c:noMultiLvlLbl val="0"/>
      </c:catAx>
      <c:valAx>
        <c:axId val="393641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617396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de-CH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P7!$P$2:$P$12</c:f>
              <c:strCach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strCache>
            </c:strRef>
          </c:cat>
          <c:val>
            <c:numRef>
              <c:f>P7!$Q$2:$Q$12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100"/>
        <c:overlap val="0"/>
        <c:axId val="81523608"/>
        <c:axId val="44526863"/>
      </c:barChart>
      <c:catAx>
        <c:axId val="8152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44526863"/>
        <c:crosses val="autoZero"/>
        <c:auto val="1"/>
        <c:lblAlgn val="ctr"/>
        <c:lblOffset val="100"/>
        <c:noMultiLvlLbl val="0"/>
      </c:catAx>
      <c:valAx>
        <c:axId val="4452686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81523608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de-CH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P8!$P$2:$P$12</c:f>
              <c:strCach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strCache>
            </c:strRef>
          </c:cat>
          <c:val>
            <c:numRef>
              <c:f>P8!$Q$2:$Q$12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100"/>
        <c:overlap val="0"/>
        <c:axId val="17078310"/>
        <c:axId val="60498655"/>
      </c:barChart>
      <c:catAx>
        <c:axId val="170783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60498655"/>
        <c:crosses val="autoZero"/>
        <c:auto val="1"/>
        <c:lblAlgn val="ctr"/>
        <c:lblOffset val="100"/>
        <c:noMultiLvlLbl val="0"/>
      </c:catAx>
      <c:valAx>
        <c:axId val="6049865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CH" sz="1000" spc="-1" strike="noStrike">
                <a:latin typeface="Arial"/>
              </a:defRPr>
            </a:pPr>
          </a:p>
        </c:txPr>
        <c:crossAx val="17078310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297000</xdr:colOff>
      <xdr:row>1</xdr:row>
      <xdr:rowOff>29880</xdr:rowOff>
    </xdr:from>
    <xdr:to>
      <xdr:col>19</xdr:col>
      <xdr:colOff>316440</xdr:colOff>
      <xdr:row>18</xdr:row>
      <xdr:rowOff>17280</xdr:rowOff>
    </xdr:to>
    <xdr:graphicFrame>
      <xdr:nvGraphicFramePr>
        <xdr:cNvPr id="0" name=""/>
        <xdr:cNvGraphicFramePr/>
      </xdr:nvGraphicFramePr>
      <xdr:xfrm>
        <a:off x="8989200" y="192240"/>
        <a:ext cx="3882960" cy="2751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306720</xdr:colOff>
      <xdr:row>1</xdr:row>
      <xdr:rowOff>19440</xdr:rowOff>
    </xdr:from>
    <xdr:to>
      <xdr:col>19</xdr:col>
      <xdr:colOff>182880</xdr:colOff>
      <xdr:row>14</xdr:row>
      <xdr:rowOff>9720</xdr:rowOff>
    </xdr:to>
    <xdr:graphicFrame>
      <xdr:nvGraphicFramePr>
        <xdr:cNvPr id="1" name=""/>
        <xdr:cNvGraphicFramePr/>
      </xdr:nvGraphicFramePr>
      <xdr:xfrm>
        <a:off x="9128520" y="181800"/>
        <a:ext cx="3739680" cy="210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306720</xdr:colOff>
      <xdr:row>1</xdr:row>
      <xdr:rowOff>19440</xdr:rowOff>
    </xdr:from>
    <xdr:to>
      <xdr:col>19</xdr:col>
      <xdr:colOff>182880</xdr:colOff>
      <xdr:row>14</xdr:row>
      <xdr:rowOff>9720</xdr:rowOff>
    </xdr:to>
    <xdr:graphicFrame>
      <xdr:nvGraphicFramePr>
        <xdr:cNvPr id="2" name=""/>
        <xdr:cNvGraphicFramePr/>
      </xdr:nvGraphicFramePr>
      <xdr:xfrm>
        <a:off x="9128520" y="181800"/>
        <a:ext cx="3739680" cy="210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306720</xdr:colOff>
      <xdr:row>1</xdr:row>
      <xdr:rowOff>19440</xdr:rowOff>
    </xdr:from>
    <xdr:to>
      <xdr:col>19</xdr:col>
      <xdr:colOff>182880</xdr:colOff>
      <xdr:row>14</xdr:row>
      <xdr:rowOff>9720</xdr:rowOff>
    </xdr:to>
    <xdr:graphicFrame>
      <xdr:nvGraphicFramePr>
        <xdr:cNvPr id="3" name=""/>
        <xdr:cNvGraphicFramePr/>
      </xdr:nvGraphicFramePr>
      <xdr:xfrm>
        <a:off x="9128520" y="181800"/>
        <a:ext cx="3739680" cy="210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306720</xdr:colOff>
      <xdr:row>1</xdr:row>
      <xdr:rowOff>19440</xdr:rowOff>
    </xdr:from>
    <xdr:to>
      <xdr:col>19</xdr:col>
      <xdr:colOff>182880</xdr:colOff>
      <xdr:row>14</xdr:row>
      <xdr:rowOff>9720</xdr:rowOff>
    </xdr:to>
    <xdr:graphicFrame>
      <xdr:nvGraphicFramePr>
        <xdr:cNvPr id="4" name=""/>
        <xdr:cNvGraphicFramePr/>
      </xdr:nvGraphicFramePr>
      <xdr:xfrm>
        <a:off x="9128520" y="181800"/>
        <a:ext cx="3739680" cy="210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306720</xdr:colOff>
      <xdr:row>1</xdr:row>
      <xdr:rowOff>19440</xdr:rowOff>
    </xdr:from>
    <xdr:to>
      <xdr:col>19</xdr:col>
      <xdr:colOff>182880</xdr:colOff>
      <xdr:row>14</xdr:row>
      <xdr:rowOff>9720</xdr:rowOff>
    </xdr:to>
    <xdr:graphicFrame>
      <xdr:nvGraphicFramePr>
        <xdr:cNvPr id="5" name=""/>
        <xdr:cNvGraphicFramePr/>
      </xdr:nvGraphicFramePr>
      <xdr:xfrm>
        <a:off x="9128520" y="181800"/>
        <a:ext cx="3739680" cy="210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306720</xdr:colOff>
      <xdr:row>1</xdr:row>
      <xdr:rowOff>19440</xdr:rowOff>
    </xdr:from>
    <xdr:to>
      <xdr:col>19</xdr:col>
      <xdr:colOff>182880</xdr:colOff>
      <xdr:row>14</xdr:row>
      <xdr:rowOff>9720</xdr:rowOff>
    </xdr:to>
    <xdr:graphicFrame>
      <xdr:nvGraphicFramePr>
        <xdr:cNvPr id="6" name=""/>
        <xdr:cNvGraphicFramePr/>
      </xdr:nvGraphicFramePr>
      <xdr:xfrm>
        <a:off x="9128520" y="181800"/>
        <a:ext cx="3739680" cy="210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306720</xdr:colOff>
      <xdr:row>1</xdr:row>
      <xdr:rowOff>19440</xdr:rowOff>
    </xdr:from>
    <xdr:to>
      <xdr:col>19</xdr:col>
      <xdr:colOff>182880</xdr:colOff>
      <xdr:row>14</xdr:row>
      <xdr:rowOff>9720</xdr:rowOff>
    </xdr:to>
    <xdr:graphicFrame>
      <xdr:nvGraphicFramePr>
        <xdr:cNvPr id="7" name=""/>
        <xdr:cNvGraphicFramePr/>
      </xdr:nvGraphicFramePr>
      <xdr:xfrm>
        <a:off x="9128520" y="181800"/>
        <a:ext cx="3739680" cy="210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306720</xdr:colOff>
      <xdr:row>1</xdr:row>
      <xdr:rowOff>19440</xdr:rowOff>
    </xdr:from>
    <xdr:to>
      <xdr:col>19</xdr:col>
      <xdr:colOff>182880</xdr:colOff>
      <xdr:row>14</xdr:row>
      <xdr:rowOff>9720</xdr:rowOff>
    </xdr:to>
    <xdr:graphicFrame>
      <xdr:nvGraphicFramePr>
        <xdr:cNvPr id="8" name=""/>
        <xdr:cNvGraphicFramePr/>
      </xdr:nvGraphicFramePr>
      <xdr:xfrm>
        <a:off x="9128520" y="181800"/>
        <a:ext cx="3739680" cy="210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30.84"/>
    <col collapsed="false" customWidth="true" hidden="false" outlineLevel="0" max="9" min="2" style="2" width="7.99"/>
    <col collapsed="false" customWidth="true" hidden="false" outlineLevel="0" max="10" min="10" style="3" width="5.09"/>
    <col collapsed="false" customWidth="false" hidden="false" outlineLevel="0" max="11" min="11" style="4" width="9.13"/>
    <col collapsed="false" customWidth="true" hidden="false" outlineLevel="0" max="12" min="12" style="2" width="5.09"/>
    <col collapsed="false" customWidth="false" hidden="false" outlineLevel="0" max="18" min="13" style="2" width="9.13"/>
    <col collapsed="false" customWidth="false" hidden="false" outlineLevel="0" max="1022" min="19" style="5" width="9.13"/>
    <col collapsed="false" customWidth="true" hidden="false" outlineLevel="0" max="1024" min="1023" style="0" width="11.52"/>
  </cols>
  <sheetData>
    <row r="1" customFormat="false" ht="12.8" hidden="false" customHeight="false" outlineLevel="0" collapsed="false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/>
      <c r="K1" s="7" t="s">
        <v>9</v>
      </c>
      <c r="L1" s="7"/>
      <c r="M1" s="7" t="s">
        <v>10</v>
      </c>
      <c r="N1" s="9"/>
      <c r="O1" s="9"/>
      <c r="P1" s="10"/>
      <c r="Q1" s="10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s="15" customFormat="true" ht="12.8" hidden="false" customHeight="false" outlineLevel="0" collapsed="false">
      <c r="A2" s="11" t="s">
        <v>11</v>
      </c>
      <c r="B2" s="12" t="str">
        <f aca="false">P1!K2</f>
        <v/>
      </c>
      <c r="C2" s="12" t="str">
        <f aca="false">P2!K2</f>
        <v/>
      </c>
      <c r="D2" s="12" t="str">
        <f aca="false">P3!K2</f>
        <v/>
      </c>
      <c r="E2" s="12" t="str">
        <f aca="false">P4!K2</f>
        <v/>
      </c>
      <c r="F2" s="12" t="str">
        <f aca="false">P5!K2</f>
        <v/>
      </c>
      <c r="G2" s="12" t="str">
        <f aca="false">P6!K2</f>
        <v/>
      </c>
      <c r="H2" s="12" t="str">
        <f aca="false">P7!K2</f>
        <v/>
      </c>
      <c r="I2" s="12" t="str">
        <f aca="false">P8!K2</f>
        <v/>
      </c>
      <c r="J2" s="13"/>
      <c r="K2" s="14" t="str">
        <f aca="false">IF(COUNT(B2:I2),ROUND(SUMPRODUCT(B2:I2,$B$32:$I$32)/SUMIF(B2:I2,"&gt;0",$B$32:$I$32),2),"")</f>
        <v/>
      </c>
      <c r="M2" s="16" t="str">
        <f aca="false">IF(K2="","",ROUND(K2*2,0)/2)</f>
        <v/>
      </c>
      <c r="P2" s="17" t="n">
        <v>2</v>
      </c>
      <c r="Q2" s="17" t="n">
        <f aca="false">COUNTIF($M$2:$M$28,P2)</f>
        <v>0</v>
      </c>
      <c r="AMI2" s="0"/>
      <c r="AMJ2" s="0"/>
    </row>
    <row r="3" customFormat="false" ht="12.8" hidden="false" customHeight="false" outlineLevel="0" collapsed="false">
      <c r="A3" s="18" t="s">
        <v>12</v>
      </c>
      <c r="B3" s="19" t="str">
        <f aca="false">P1!K3</f>
        <v/>
      </c>
      <c r="C3" s="19" t="str">
        <f aca="false">P2!K3</f>
        <v/>
      </c>
      <c r="D3" s="19" t="str">
        <f aca="false">P3!K3</f>
        <v/>
      </c>
      <c r="E3" s="19" t="str">
        <f aca="false">P4!K3</f>
        <v/>
      </c>
      <c r="F3" s="19" t="str">
        <f aca="false">P5!K3</f>
        <v/>
      </c>
      <c r="G3" s="19" t="str">
        <f aca="false">P6!K3</f>
        <v/>
      </c>
      <c r="H3" s="19" t="str">
        <f aca="false">P7!K3</f>
        <v/>
      </c>
      <c r="I3" s="19" t="str">
        <f aca="false">P8!K3</f>
        <v/>
      </c>
      <c r="J3" s="20"/>
      <c r="K3" s="21" t="str">
        <f aca="false">IF(COUNT(B3:I3),ROUND(SUMPRODUCT(B3:I3,$B$32:$I$32)/SUMIF(B3:I3,"&gt;0",$B$32:$I$32),2),"")</f>
        <v/>
      </c>
      <c r="L3" s="22"/>
      <c r="M3" s="23" t="str">
        <f aca="false">IF(K3="","",ROUND(K3*2,0)/2)</f>
        <v/>
      </c>
      <c r="N3" s="22"/>
      <c r="O3" s="22"/>
      <c r="P3" s="24" t="n">
        <v>2.5</v>
      </c>
      <c r="Q3" s="24" t="n">
        <f aca="false">COUNTIF($M$2:$M$28,P3)</f>
        <v>0</v>
      </c>
      <c r="R3" s="2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15" customFormat="true" ht="12.8" hidden="false" customHeight="false" outlineLevel="0" collapsed="false">
      <c r="A4" s="11" t="s">
        <v>13</v>
      </c>
      <c r="B4" s="12" t="str">
        <f aca="false">P1!K4</f>
        <v/>
      </c>
      <c r="C4" s="12" t="str">
        <f aca="false">P2!K4</f>
        <v/>
      </c>
      <c r="D4" s="12" t="str">
        <f aca="false">P3!K4</f>
        <v/>
      </c>
      <c r="E4" s="12" t="str">
        <f aca="false">P4!K4</f>
        <v/>
      </c>
      <c r="F4" s="12" t="str">
        <f aca="false">P5!K4</f>
        <v/>
      </c>
      <c r="G4" s="12" t="str">
        <f aca="false">P6!K4</f>
        <v/>
      </c>
      <c r="H4" s="12" t="str">
        <f aca="false">P7!K4</f>
        <v/>
      </c>
      <c r="I4" s="12" t="str">
        <f aca="false">P8!K4</f>
        <v/>
      </c>
      <c r="J4" s="13"/>
      <c r="K4" s="14" t="str">
        <f aca="false">IF(COUNT(B4:I4),ROUND(SUMPRODUCT(B4:I4,$B$32:$I$32)/SUMIF(B4:I4,"&gt;0",$B$32:$I$32),2),"")</f>
        <v/>
      </c>
      <c r="M4" s="16" t="str">
        <f aca="false">IF(K4="","",ROUND(K4*2,0)/2)</f>
        <v/>
      </c>
      <c r="P4" s="17" t="n">
        <v>3</v>
      </c>
      <c r="Q4" s="17" t="n">
        <f aca="false">COUNTIF($M$2:$M$28,P4)</f>
        <v>0</v>
      </c>
      <c r="AMI4" s="0"/>
      <c r="AMJ4" s="0"/>
    </row>
    <row r="5" customFormat="false" ht="12.8" hidden="false" customHeight="false" outlineLevel="0" collapsed="false">
      <c r="A5" s="18" t="s">
        <v>14</v>
      </c>
      <c r="B5" s="19" t="str">
        <f aca="false">P1!K5</f>
        <v/>
      </c>
      <c r="C5" s="19" t="str">
        <f aca="false">P2!K5</f>
        <v/>
      </c>
      <c r="D5" s="19" t="str">
        <f aca="false">P3!K5</f>
        <v/>
      </c>
      <c r="E5" s="19" t="str">
        <f aca="false">P4!K5</f>
        <v/>
      </c>
      <c r="F5" s="19" t="str">
        <f aca="false">P5!K5</f>
        <v/>
      </c>
      <c r="G5" s="19" t="str">
        <f aca="false">P6!K5</f>
        <v/>
      </c>
      <c r="H5" s="19" t="str">
        <f aca="false">P7!K5</f>
        <v/>
      </c>
      <c r="I5" s="19" t="str">
        <f aca="false">P8!K5</f>
        <v/>
      </c>
      <c r="J5" s="20"/>
      <c r="K5" s="21" t="str">
        <f aca="false">IF(COUNT(B5:I5),ROUND(SUMPRODUCT(B5:I5,$B$32:$I$32)/SUMIF(B5:I5,"&gt;0",$B$32:$I$32),2),"")</f>
        <v/>
      </c>
      <c r="L5" s="22"/>
      <c r="M5" s="23" t="str">
        <f aca="false">IF(K5="","",ROUND(K5*2,0)/2)</f>
        <v/>
      </c>
      <c r="N5" s="22"/>
      <c r="O5" s="22"/>
      <c r="P5" s="24" t="n">
        <v>3.5</v>
      </c>
      <c r="Q5" s="24" t="n">
        <f aca="false">COUNTIF($M$2:$M$28,P5)</f>
        <v>0</v>
      </c>
      <c r="R5" s="2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</row>
    <row r="6" s="15" customFormat="true" ht="12.8" hidden="false" customHeight="false" outlineLevel="0" collapsed="false">
      <c r="A6" s="11" t="s">
        <v>15</v>
      </c>
      <c r="B6" s="12" t="str">
        <f aca="false">P1!K6</f>
        <v/>
      </c>
      <c r="C6" s="12" t="str">
        <f aca="false">P2!K6</f>
        <v/>
      </c>
      <c r="D6" s="12" t="str">
        <f aca="false">P3!K6</f>
        <v/>
      </c>
      <c r="E6" s="12" t="str">
        <f aca="false">P4!K6</f>
        <v/>
      </c>
      <c r="F6" s="12" t="str">
        <f aca="false">P5!K6</f>
        <v/>
      </c>
      <c r="G6" s="12" t="str">
        <f aca="false">P6!K6</f>
        <v/>
      </c>
      <c r="H6" s="12" t="str">
        <f aca="false">P7!K6</f>
        <v/>
      </c>
      <c r="I6" s="12" t="str">
        <f aca="false">P8!K6</f>
        <v/>
      </c>
      <c r="J6" s="13"/>
      <c r="K6" s="14" t="str">
        <f aca="false">IF(COUNT(B6:I6),ROUND(SUMPRODUCT(B6:I6,$B$32:$I$32)/SUMIF(B6:I6,"&gt;0",$B$32:$I$32),2),"")</f>
        <v/>
      </c>
      <c r="M6" s="16" t="str">
        <f aca="false">IF(K6="","",ROUND(K6*2,0)/2)</f>
        <v/>
      </c>
      <c r="P6" s="17" t="n">
        <v>4</v>
      </c>
      <c r="Q6" s="17" t="n">
        <f aca="false">COUNTIF($M$2:$M$28,P6)</f>
        <v>0</v>
      </c>
      <c r="AMI6" s="0"/>
      <c r="AMJ6" s="0"/>
    </row>
    <row r="7" customFormat="false" ht="12.8" hidden="false" customHeight="false" outlineLevel="0" collapsed="false">
      <c r="A7" s="18" t="s">
        <v>16</v>
      </c>
      <c r="B7" s="19" t="str">
        <f aca="false">P1!K7</f>
        <v/>
      </c>
      <c r="C7" s="19" t="str">
        <f aca="false">P2!K7</f>
        <v/>
      </c>
      <c r="D7" s="19" t="str">
        <f aca="false">P3!K7</f>
        <v/>
      </c>
      <c r="E7" s="19" t="str">
        <f aca="false">P4!K7</f>
        <v/>
      </c>
      <c r="F7" s="19" t="str">
        <f aca="false">P5!K7</f>
        <v/>
      </c>
      <c r="G7" s="19" t="str">
        <f aca="false">P6!K7</f>
        <v/>
      </c>
      <c r="H7" s="19" t="str">
        <f aca="false">P7!K7</f>
        <v/>
      </c>
      <c r="I7" s="19" t="str">
        <f aca="false">P8!K7</f>
        <v/>
      </c>
      <c r="J7" s="20"/>
      <c r="K7" s="21" t="str">
        <f aca="false">IF(COUNT(B7:I7),ROUND(SUMPRODUCT(B7:I7,$B$32:$I$32)/SUMIF(B7:I7,"&gt;0",$B$32:$I$32),2),"")</f>
        <v/>
      </c>
      <c r="L7" s="22"/>
      <c r="M7" s="23" t="str">
        <f aca="false">IF(K7="","",ROUND(K7*2,0)/2)</f>
        <v/>
      </c>
      <c r="N7" s="22"/>
      <c r="O7" s="22"/>
      <c r="P7" s="24" t="n">
        <v>4.5</v>
      </c>
      <c r="Q7" s="24" t="n">
        <f aca="false">COUNTIF($M$2:$M$28,P7)</f>
        <v>0</v>
      </c>
      <c r="R7" s="22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</row>
    <row r="8" s="15" customFormat="true" ht="12.8" hidden="false" customHeight="false" outlineLevel="0" collapsed="false">
      <c r="A8" s="11" t="s">
        <v>17</v>
      </c>
      <c r="B8" s="12" t="str">
        <f aca="false">P1!K8</f>
        <v/>
      </c>
      <c r="C8" s="12" t="str">
        <f aca="false">P2!K8</f>
        <v/>
      </c>
      <c r="D8" s="12" t="str">
        <f aca="false">P3!K8</f>
        <v/>
      </c>
      <c r="E8" s="12" t="str">
        <f aca="false">P4!K8</f>
        <v/>
      </c>
      <c r="F8" s="12" t="str">
        <f aca="false">P5!K8</f>
        <v/>
      </c>
      <c r="G8" s="12" t="str">
        <f aca="false">P6!K8</f>
        <v/>
      </c>
      <c r="H8" s="12" t="str">
        <f aca="false">P7!K8</f>
        <v/>
      </c>
      <c r="I8" s="12" t="str">
        <f aca="false">P8!K8</f>
        <v/>
      </c>
      <c r="J8" s="13"/>
      <c r="K8" s="14" t="str">
        <f aca="false">IF(COUNT(B8:I8),ROUND(SUMPRODUCT(B8:I8,$B$32:$I$32)/SUMIF(B8:I8,"&gt;0",$B$32:$I$32),2),"")</f>
        <v/>
      </c>
      <c r="M8" s="16" t="str">
        <f aca="false">IF(K8="","",ROUND(K8*2,0)/2)</f>
        <v/>
      </c>
      <c r="P8" s="17" t="n">
        <v>5</v>
      </c>
      <c r="Q8" s="17" t="n">
        <f aca="false">COUNTIF($M$2:$M$28,P8)</f>
        <v>0</v>
      </c>
      <c r="AMI8" s="0"/>
      <c r="AMJ8" s="0"/>
    </row>
    <row r="9" customFormat="false" ht="12.8" hidden="false" customHeight="false" outlineLevel="0" collapsed="false">
      <c r="A9" s="18" t="s">
        <v>18</v>
      </c>
      <c r="B9" s="19" t="str">
        <f aca="false">P1!K9</f>
        <v/>
      </c>
      <c r="C9" s="19" t="str">
        <f aca="false">P2!K9</f>
        <v/>
      </c>
      <c r="D9" s="19" t="str">
        <f aca="false">P3!K9</f>
        <v/>
      </c>
      <c r="E9" s="19" t="str">
        <f aca="false">P4!K9</f>
        <v/>
      </c>
      <c r="F9" s="19" t="str">
        <f aca="false">P5!K9</f>
        <v/>
      </c>
      <c r="G9" s="19" t="str">
        <f aca="false">P6!K9</f>
        <v/>
      </c>
      <c r="H9" s="19" t="str">
        <f aca="false">P7!K9</f>
        <v/>
      </c>
      <c r="I9" s="19" t="str">
        <f aca="false">P8!K9</f>
        <v/>
      </c>
      <c r="J9" s="20"/>
      <c r="K9" s="21" t="str">
        <f aca="false">IF(COUNT(B9:I9),ROUND(SUMPRODUCT(B9:I9,$B$32:$I$32)/SUMIF(B9:I9,"&gt;0",$B$32:$I$32),2),"")</f>
        <v/>
      </c>
      <c r="L9" s="22"/>
      <c r="M9" s="23" t="str">
        <f aca="false">IF(K9="","",ROUND(K9*2,0)/2)</f>
        <v/>
      </c>
      <c r="N9" s="22"/>
      <c r="O9" s="22"/>
      <c r="P9" s="24" t="n">
        <v>5.5</v>
      </c>
      <c r="Q9" s="24" t="n">
        <f aca="false">COUNTIF($M$2:$M$28,P9)</f>
        <v>0</v>
      </c>
      <c r="R9" s="22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</row>
    <row r="10" s="15" customFormat="true" ht="12.8" hidden="false" customHeight="false" outlineLevel="0" collapsed="false">
      <c r="A10" s="11" t="s">
        <v>19</v>
      </c>
      <c r="B10" s="12" t="str">
        <f aca="false">P1!K10</f>
        <v/>
      </c>
      <c r="C10" s="12" t="str">
        <f aca="false">P2!K10</f>
        <v/>
      </c>
      <c r="D10" s="12" t="str">
        <f aca="false">P3!K10</f>
        <v/>
      </c>
      <c r="E10" s="12" t="str">
        <f aca="false">P4!K10</f>
        <v/>
      </c>
      <c r="F10" s="12" t="str">
        <f aca="false">P5!K10</f>
        <v/>
      </c>
      <c r="G10" s="12" t="str">
        <f aca="false">P6!K10</f>
        <v/>
      </c>
      <c r="H10" s="12" t="str">
        <f aca="false">P7!K10</f>
        <v/>
      </c>
      <c r="I10" s="12" t="str">
        <f aca="false">P8!K10</f>
        <v/>
      </c>
      <c r="J10" s="13"/>
      <c r="K10" s="14" t="str">
        <f aca="false">IF(COUNT(B10:I10),ROUND(SUMPRODUCT(B10:I10,$B$32:$I$32)/SUMIF(B10:I10,"&gt;0",$B$32:$I$32),2),"")</f>
        <v/>
      </c>
      <c r="M10" s="16" t="str">
        <f aca="false">IF(K10="","",ROUND(K10*2,0)/2)</f>
        <v/>
      </c>
      <c r="P10" s="17" t="n">
        <v>6</v>
      </c>
      <c r="Q10" s="17" t="n">
        <f aca="false">COUNTIF($M$2:$M$28,P10)</f>
        <v>0</v>
      </c>
      <c r="AMI10" s="0"/>
      <c r="AMJ10" s="0"/>
    </row>
    <row r="11" customFormat="false" ht="12.8" hidden="false" customHeight="false" outlineLevel="0" collapsed="false">
      <c r="A11" s="18" t="s">
        <v>20</v>
      </c>
      <c r="B11" s="19" t="str">
        <f aca="false">P1!K11</f>
        <v/>
      </c>
      <c r="C11" s="19" t="str">
        <f aca="false">P2!K11</f>
        <v/>
      </c>
      <c r="D11" s="19" t="str">
        <f aca="false">P3!K11</f>
        <v/>
      </c>
      <c r="E11" s="19" t="str">
        <f aca="false">P4!K11</f>
        <v/>
      </c>
      <c r="F11" s="19" t="str">
        <f aca="false">P5!K11</f>
        <v/>
      </c>
      <c r="G11" s="19" t="str">
        <f aca="false">P6!K11</f>
        <v/>
      </c>
      <c r="H11" s="19" t="str">
        <f aca="false">P7!K11</f>
        <v/>
      </c>
      <c r="I11" s="19" t="str">
        <f aca="false">P8!K11</f>
        <v/>
      </c>
      <c r="J11" s="20"/>
      <c r="K11" s="21" t="str">
        <f aca="false">IF(COUNT(B11:I11),ROUND(SUMPRODUCT(B11:I11,$B$32:$I$32)/SUMIF(B11:I11,"&gt;0",$B$32:$I$32),2),"")</f>
        <v/>
      </c>
      <c r="L11" s="22"/>
      <c r="M11" s="23" t="str">
        <f aca="false">IF(K11="","",ROUND(K11*2,0)/2)</f>
        <v/>
      </c>
      <c r="N11" s="22"/>
      <c r="O11" s="22"/>
      <c r="P11" s="24"/>
      <c r="Q11" s="24"/>
      <c r="R11" s="22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</row>
    <row r="12" s="15" customFormat="true" ht="12.8" hidden="false" customHeight="false" outlineLevel="0" collapsed="false">
      <c r="A12" s="11" t="s">
        <v>21</v>
      </c>
      <c r="B12" s="12" t="str">
        <f aca="false">P1!K12</f>
        <v/>
      </c>
      <c r="C12" s="12" t="str">
        <f aca="false">P2!K12</f>
        <v/>
      </c>
      <c r="D12" s="12" t="str">
        <f aca="false">P3!K12</f>
        <v/>
      </c>
      <c r="E12" s="12" t="str">
        <f aca="false">P4!K12</f>
        <v/>
      </c>
      <c r="F12" s="12" t="str">
        <f aca="false">P5!K12</f>
        <v/>
      </c>
      <c r="G12" s="12" t="str">
        <f aca="false">P6!K12</f>
        <v/>
      </c>
      <c r="H12" s="12" t="str">
        <f aca="false">P7!K12</f>
        <v/>
      </c>
      <c r="I12" s="12" t="str">
        <f aca="false">P8!K12</f>
        <v/>
      </c>
      <c r="J12" s="13"/>
      <c r="K12" s="14" t="str">
        <f aca="false">IF(COUNT(B12:I12),ROUND(SUMPRODUCT(B12:I12,$B$32:$I$32)/SUMIF(B12:I12,"&gt;0",$B$32:$I$32),2),"")</f>
        <v/>
      </c>
      <c r="M12" s="16" t="str">
        <f aca="false">IF(K12="","",ROUND(K12*2,0)/2)</f>
        <v/>
      </c>
      <c r="P12" s="17"/>
      <c r="Q12" s="17"/>
      <c r="AMI12" s="0"/>
      <c r="AMJ12" s="0"/>
    </row>
    <row r="13" customFormat="false" ht="12.8" hidden="false" customHeight="false" outlineLevel="0" collapsed="false">
      <c r="A13" s="18" t="s">
        <v>22</v>
      </c>
      <c r="B13" s="19" t="str">
        <f aca="false">P1!K13</f>
        <v/>
      </c>
      <c r="C13" s="19" t="str">
        <f aca="false">P2!K13</f>
        <v/>
      </c>
      <c r="D13" s="19" t="str">
        <f aca="false">P3!K13</f>
        <v/>
      </c>
      <c r="E13" s="19" t="str">
        <f aca="false">P4!K13</f>
        <v/>
      </c>
      <c r="F13" s="19" t="str">
        <f aca="false">P5!K13</f>
        <v/>
      </c>
      <c r="G13" s="19" t="str">
        <f aca="false">P6!K13</f>
        <v/>
      </c>
      <c r="H13" s="19" t="str">
        <f aca="false">P7!K13</f>
        <v/>
      </c>
      <c r="I13" s="19" t="str">
        <f aca="false">P8!K13</f>
        <v/>
      </c>
      <c r="J13" s="20"/>
      <c r="K13" s="21" t="str">
        <f aca="false">IF(COUNT(B13:I13),ROUND(SUMPRODUCT(B13:I13,$B$32:$I$32)/SUMIF(B13:I13,"&gt;0",$B$32:$I$32),2),"")</f>
        <v/>
      </c>
      <c r="L13" s="22"/>
      <c r="M13" s="23" t="str">
        <f aca="false">IF(K13="","",ROUND(K13*2,0)/2)</f>
        <v/>
      </c>
      <c r="N13" s="22"/>
      <c r="O13" s="22"/>
      <c r="P13" s="24"/>
      <c r="Q13" s="24"/>
      <c r="R13" s="2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</row>
    <row r="14" s="15" customFormat="true" ht="12.8" hidden="false" customHeight="false" outlineLevel="0" collapsed="false">
      <c r="A14" s="11" t="s">
        <v>23</v>
      </c>
      <c r="B14" s="12" t="str">
        <f aca="false">P1!K14</f>
        <v/>
      </c>
      <c r="C14" s="12" t="str">
        <f aca="false">P2!K14</f>
        <v/>
      </c>
      <c r="D14" s="12" t="str">
        <f aca="false">P3!K14</f>
        <v/>
      </c>
      <c r="E14" s="12" t="str">
        <f aca="false">P4!K14</f>
        <v/>
      </c>
      <c r="F14" s="12" t="str">
        <f aca="false">P5!K14</f>
        <v/>
      </c>
      <c r="G14" s="12" t="str">
        <f aca="false">P6!K14</f>
        <v/>
      </c>
      <c r="H14" s="12" t="str">
        <f aca="false">P7!K14</f>
        <v/>
      </c>
      <c r="I14" s="12" t="str">
        <f aca="false">P8!K14</f>
        <v/>
      </c>
      <c r="J14" s="13"/>
      <c r="K14" s="14" t="str">
        <f aca="false">IF(COUNT(B14:I14),ROUND(SUMPRODUCT(B14:I14,$B$32:$I$32)/SUMIF(B14:I14,"&gt;0",$B$32:$I$32),2),"")</f>
        <v/>
      </c>
      <c r="M14" s="16" t="str">
        <f aca="false">IF(K14="","",ROUND(K14*2,0)/2)</f>
        <v/>
      </c>
      <c r="P14" s="17"/>
      <c r="Q14" s="17"/>
      <c r="AMI14" s="0"/>
      <c r="AMJ14" s="0"/>
    </row>
    <row r="15" customFormat="false" ht="12.8" hidden="false" customHeight="false" outlineLevel="0" collapsed="false">
      <c r="A15" s="18" t="s">
        <v>24</v>
      </c>
      <c r="B15" s="19" t="str">
        <f aca="false">P1!K15</f>
        <v/>
      </c>
      <c r="C15" s="19" t="str">
        <f aca="false">P2!K15</f>
        <v/>
      </c>
      <c r="D15" s="19" t="str">
        <f aca="false">P3!K15</f>
        <v/>
      </c>
      <c r="E15" s="19" t="str">
        <f aca="false">P4!K15</f>
        <v/>
      </c>
      <c r="F15" s="19" t="str">
        <f aca="false">P5!K15</f>
        <v/>
      </c>
      <c r="G15" s="19" t="str">
        <f aca="false">P6!K15</f>
        <v/>
      </c>
      <c r="H15" s="19" t="str">
        <f aca="false">P7!K15</f>
        <v/>
      </c>
      <c r="I15" s="19" t="str">
        <f aca="false">P8!K15</f>
        <v/>
      </c>
      <c r="J15" s="20"/>
      <c r="K15" s="21" t="str">
        <f aca="false">IF(COUNT(B15:I15),ROUND(SUMPRODUCT(B15:I15,$B$32:$I$32)/SUMIF(B15:I15,"&gt;0",$B$32:$I$32),2),"")</f>
        <v/>
      </c>
      <c r="L15" s="22"/>
      <c r="M15" s="23" t="str">
        <f aca="false">IF(K15="","",ROUND(K15*2,0)/2)</f>
        <v/>
      </c>
      <c r="N15" s="22"/>
      <c r="O15" s="22"/>
      <c r="P15" s="24"/>
      <c r="Q15" s="24"/>
      <c r="R15" s="22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</row>
    <row r="16" customFormat="false" ht="12.8" hidden="false" customHeight="false" outlineLevel="0" collapsed="false">
      <c r="A16" s="11" t="s">
        <v>25</v>
      </c>
      <c r="B16" s="12" t="str">
        <f aca="false">P1!K16</f>
        <v/>
      </c>
      <c r="C16" s="12" t="str">
        <f aca="false">P2!K16</f>
        <v/>
      </c>
      <c r="D16" s="12" t="str">
        <f aca="false">P3!K16</f>
        <v/>
      </c>
      <c r="E16" s="12" t="str">
        <f aca="false">P4!K16</f>
        <v/>
      </c>
      <c r="F16" s="12" t="str">
        <f aca="false">P5!K16</f>
        <v/>
      </c>
      <c r="G16" s="12" t="str">
        <f aca="false">P6!K16</f>
        <v/>
      </c>
      <c r="H16" s="12" t="str">
        <f aca="false">P7!K16</f>
        <v/>
      </c>
      <c r="I16" s="12" t="str">
        <f aca="false">P8!K16</f>
        <v/>
      </c>
      <c r="J16" s="13"/>
      <c r="K16" s="14" t="str">
        <f aca="false">IF(COUNT(B16:I16),ROUND(SUMPRODUCT(B16:I16,$B$32:$I$32)/SUMIF(B16:I16,"&gt;0",$B$32:$I$32),2),"")</f>
        <v/>
      </c>
      <c r="L16" s="15"/>
      <c r="M16" s="16" t="str">
        <f aca="false">IF(K16="","",ROUND(K16*2,0)/2)</f>
        <v/>
      </c>
      <c r="N16" s="15"/>
      <c r="O16" s="15"/>
      <c r="P16" s="17"/>
      <c r="Q16" s="17"/>
      <c r="R16" s="1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</row>
    <row r="17" customFormat="false" ht="12.8" hidden="false" customHeight="false" outlineLevel="0" collapsed="false">
      <c r="A17" s="18" t="s">
        <v>26</v>
      </c>
      <c r="B17" s="19" t="str">
        <f aca="false">P1!K17</f>
        <v/>
      </c>
      <c r="C17" s="19" t="str">
        <f aca="false">P2!K17</f>
        <v/>
      </c>
      <c r="D17" s="19" t="str">
        <f aca="false">P3!K17</f>
        <v/>
      </c>
      <c r="E17" s="19" t="str">
        <f aca="false">P4!K17</f>
        <v/>
      </c>
      <c r="F17" s="19" t="str">
        <f aca="false">P5!K17</f>
        <v/>
      </c>
      <c r="G17" s="19" t="str">
        <f aca="false">P6!K17</f>
        <v/>
      </c>
      <c r="H17" s="19" t="str">
        <f aca="false">P7!K17</f>
        <v/>
      </c>
      <c r="I17" s="19" t="str">
        <f aca="false">P8!K17</f>
        <v/>
      </c>
      <c r="J17" s="20"/>
      <c r="K17" s="21" t="str">
        <f aca="false">IF(COUNT(B17:I17),ROUND(SUMPRODUCT(B17:I17,$B$32:$I$32)/SUMIF(B17:I17,"&gt;0",$B$32:$I$32),2),"")</f>
        <v/>
      </c>
      <c r="L17" s="22"/>
      <c r="M17" s="23" t="str">
        <f aca="false">IF(K17="","",ROUND(K17*2,0)/2)</f>
        <v/>
      </c>
      <c r="N17" s="22"/>
      <c r="O17" s="22"/>
      <c r="P17" s="24"/>
      <c r="Q17" s="24"/>
      <c r="R17" s="22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</row>
    <row r="18" customFormat="false" ht="12.8" hidden="false" customHeight="false" outlineLevel="0" collapsed="false">
      <c r="A18" s="11" t="s">
        <v>27</v>
      </c>
      <c r="B18" s="12" t="str">
        <f aca="false">P1!K18</f>
        <v/>
      </c>
      <c r="C18" s="12" t="str">
        <f aca="false">P2!K18</f>
        <v/>
      </c>
      <c r="D18" s="12" t="str">
        <f aca="false">P3!K18</f>
        <v/>
      </c>
      <c r="E18" s="12" t="str">
        <f aca="false">P4!K18</f>
        <v/>
      </c>
      <c r="F18" s="12" t="str">
        <f aca="false">P5!K18</f>
        <v/>
      </c>
      <c r="G18" s="12" t="str">
        <f aca="false">P6!K18</f>
        <v/>
      </c>
      <c r="H18" s="12" t="str">
        <f aca="false">P7!K18</f>
        <v/>
      </c>
      <c r="I18" s="12" t="str">
        <f aca="false">P8!K18</f>
        <v/>
      </c>
      <c r="J18" s="13"/>
      <c r="K18" s="14" t="str">
        <f aca="false">IF(COUNT(B18:I18),ROUND(SUMPRODUCT(B18:I18,$B$32:$I$32)/SUMIF(B18:I18,"&gt;0",$B$32:$I$32),2),"")</f>
        <v/>
      </c>
      <c r="L18" s="15"/>
      <c r="M18" s="16" t="str">
        <f aca="false">IF(K18="","",ROUND(K18*2,0)/2)</f>
        <v/>
      </c>
      <c r="N18" s="15"/>
      <c r="O18" s="15"/>
      <c r="P18" s="17"/>
      <c r="Q18" s="17"/>
      <c r="R18" s="1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</row>
    <row r="19" customFormat="false" ht="12.8" hidden="false" customHeight="false" outlineLevel="0" collapsed="false">
      <c r="A19" s="18" t="s">
        <v>28</v>
      </c>
      <c r="B19" s="19" t="str">
        <f aca="false">P1!K19</f>
        <v/>
      </c>
      <c r="C19" s="19" t="str">
        <f aca="false">P2!K19</f>
        <v/>
      </c>
      <c r="D19" s="19" t="str">
        <f aca="false">P3!K19</f>
        <v/>
      </c>
      <c r="E19" s="19" t="str">
        <f aca="false">P4!K19</f>
        <v/>
      </c>
      <c r="F19" s="19" t="str">
        <f aca="false">P5!K19</f>
        <v/>
      </c>
      <c r="G19" s="19" t="str">
        <f aca="false">P6!K19</f>
        <v/>
      </c>
      <c r="H19" s="19" t="str">
        <f aca="false">P7!K19</f>
        <v/>
      </c>
      <c r="I19" s="19" t="str">
        <f aca="false">P8!K19</f>
        <v/>
      </c>
      <c r="J19" s="20"/>
      <c r="K19" s="21" t="str">
        <f aca="false">IF(COUNT(B19:I19),ROUND(SUMPRODUCT(B19:I19,$B$32:$I$32)/SUMIF(B19:I19,"&gt;0",$B$32:$I$32),2),"")</f>
        <v/>
      </c>
      <c r="L19" s="22"/>
      <c r="M19" s="23" t="str">
        <f aca="false">IF(K19="","",ROUND(K19*2,0)/2)</f>
        <v/>
      </c>
      <c r="N19" s="22"/>
      <c r="O19" s="22"/>
      <c r="P19" s="24"/>
      <c r="Q19" s="24"/>
      <c r="R19" s="2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</row>
    <row r="20" customFormat="false" ht="12.8" hidden="false" customHeight="false" outlineLevel="0" collapsed="false">
      <c r="A20" s="11" t="s">
        <v>29</v>
      </c>
      <c r="B20" s="12" t="str">
        <f aca="false">P1!K20</f>
        <v/>
      </c>
      <c r="C20" s="12" t="str">
        <f aca="false">P2!K20</f>
        <v/>
      </c>
      <c r="D20" s="12" t="str">
        <f aca="false">P3!K20</f>
        <v/>
      </c>
      <c r="E20" s="12" t="str">
        <f aca="false">P4!K20</f>
        <v/>
      </c>
      <c r="F20" s="12" t="str">
        <f aca="false">P5!K20</f>
        <v/>
      </c>
      <c r="G20" s="12" t="str">
        <f aca="false">P6!K20</f>
        <v/>
      </c>
      <c r="H20" s="12" t="str">
        <f aca="false">P7!K20</f>
        <v/>
      </c>
      <c r="I20" s="12" t="str">
        <f aca="false">P8!K20</f>
        <v/>
      </c>
      <c r="J20" s="13"/>
      <c r="K20" s="14" t="str">
        <f aca="false">IF(COUNT(B20:I20),ROUND(SUMPRODUCT(B20:I20,$B$32:$I$32)/SUMIF(B20:I20,"&gt;0",$B$32:$I$32),2),"")</f>
        <v/>
      </c>
      <c r="L20" s="15"/>
      <c r="M20" s="16" t="str">
        <f aca="false">IF(K20="","",ROUND(K20*2,0)/2)</f>
        <v/>
      </c>
      <c r="N20" s="15"/>
      <c r="O20" s="15"/>
      <c r="P20" s="17"/>
      <c r="Q20" s="17"/>
      <c r="R20" s="1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</row>
    <row r="21" customFormat="false" ht="12.8" hidden="false" customHeight="false" outlineLevel="0" collapsed="false">
      <c r="A21" s="18" t="s">
        <v>30</v>
      </c>
      <c r="B21" s="19" t="str">
        <f aca="false">P1!K21</f>
        <v/>
      </c>
      <c r="C21" s="19" t="str">
        <f aca="false">P2!K21</f>
        <v/>
      </c>
      <c r="D21" s="19" t="str">
        <f aca="false">P3!K21</f>
        <v/>
      </c>
      <c r="E21" s="19" t="str">
        <f aca="false">P4!K21</f>
        <v/>
      </c>
      <c r="F21" s="19" t="str">
        <f aca="false">P5!K21</f>
        <v/>
      </c>
      <c r="G21" s="19" t="str">
        <f aca="false">P6!K21</f>
        <v/>
      </c>
      <c r="H21" s="19" t="str">
        <f aca="false">P7!K21</f>
        <v/>
      </c>
      <c r="I21" s="19" t="str">
        <f aca="false">P8!K21</f>
        <v/>
      </c>
      <c r="J21" s="20"/>
      <c r="K21" s="21" t="str">
        <f aca="false">IF(COUNT(B21:I21),ROUND(SUMPRODUCT(B21:I21,$B$32:$I$32)/SUMIF(B21:I21,"&gt;0",$B$32:$I$32),2),"")</f>
        <v/>
      </c>
      <c r="L21" s="22"/>
      <c r="M21" s="23" t="str">
        <f aca="false">IF(K21="","",ROUND(K21*2,0)/2)</f>
        <v/>
      </c>
      <c r="N21" s="22"/>
      <c r="O21" s="22"/>
      <c r="P21" s="24"/>
      <c r="Q21" s="24"/>
      <c r="R21" s="22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</row>
    <row r="22" customFormat="false" ht="12.8" hidden="false" customHeight="false" outlineLevel="0" collapsed="false">
      <c r="A22" s="11" t="s">
        <v>31</v>
      </c>
      <c r="B22" s="12" t="str">
        <f aca="false">P1!K22</f>
        <v/>
      </c>
      <c r="C22" s="12" t="str">
        <f aca="false">P2!K22</f>
        <v/>
      </c>
      <c r="D22" s="12" t="str">
        <f aca="false">P3!K22</f>
        <v/>
      </c>
      <c r="E22" s="12" t="str">
        <f aca="false">P4!K22</f>
        <v/>
      </c>
      <c r="F22" s="12" t="str">
        <f aca="false">P5!K22</f>
        <v/>
      </c>
      <c r="G22" s="12" t="str">
        <f aca="false">P6!K22</f>
        <v/>
      </c>
      <c r="H22" s="12" t="str">
        <f aca="false">P7!K22</f>
        <v/>
      </c>
      <c r="I22" s="12" t="str">
        <f aca="false">P8!K22</f>
        <v/>
      </c>
      <c r="J22" s="13"/>
      <c r="K22" s="14" t="str">
        <f aca="false">IF(COUNT(B22:I22),ROUND(SUMPRODUCT(B22:I22,$B$32:$I$32)/SUMIF(B22:I22,"&gt;0",$B$32:$I$32),2),"")</f>
        <v/>
      </c>
      <c r="L22" s="15"/>
      <c r="M22" s="27" t="str">
        <f aca="false">IF(K22="","",ROUND(K22*2,0)/2)</f>
        <v/>
      </c>
      <c r="N22" s="15"/>
      <c r="O22" s="15"/>
      <c r="P22" s="17"/>
      <c r="Q22" s="17"/>
      <c r="R22" s="15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</row>
    <row r="23" customFormat="false" ht="12.8" hidden="false" customHeight="false" outlineLevel="0" collapsed="false">
      <c r="A23" s="18" t="s">
        <v>32</v>
      </c>
      <c r="B23" s="19" t="str">
        <f aca="false">P1!K23</f>
        <v/>
      </c>
      <c r="C23" s="19" t="str">
        <f aca="false">P2!K23</f>
        <v/>
      </c>
      <c r="D23" s="19" t="str">
        <f aca="false">P3!K23</f>
        <v/>
      </c>
      <c r="E23" s="19" t="str">
        <f aca="false">P4!K23</f>
        <v/>
      </c>
      <c r="F23" s="19" t="str">
        <f aca="false">P5!K23</f>
        <v/>
      </c>
      <c r="G23" s="19" t="str">
        <f aca="false">P6!K23</f>
        <v/>
      </c>
      <c r="H23" s="19" t="str">
        <f aca="false">P7!K23</f>
        <v/>
      </c>
      <c r="I23" s="19" t="str">
        <f aca="false">P8!K23</f>
        <v/>
      </c>
      <c r="J23" s="20"/>
      <c r="K23" s="21" t="str">
        <f aca="false">IF(COUNT(B23:I23),ROUND(SUMPRODUCT(B23:I23,$B$32:$I$32)/SUMIF(B23:I23,"&gt;0",$B$32:$I$32),2),"")</f>
        <v/>
      </c>
      <c r="L23" s="22"/>
      <c r="M23" s="23" t="str">
        <f aca="false">IF(K23="","",ROUND(K23*2,0)/2)</f>
        <v/>
      </c>
      <c r="N23" s="22"/>
      <c r="O23" s="22"/>
      <c r="P23" s="24"/>
      <c r="Q23" s="24"/>
      <c r="R23" s="2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</row>
    <row r="24" customFormat="false" ht="12.8" hidden="false" customHeight="false" outlineLevel="0" collapsed="false">
      <c r="A24" s="11" t="s">
        <v>33</v>
      </c>
      <c r="B24" s="12" t="str">
        <f aca="false">P1!K24</f>
        <v/>
      </c>
      <c r="C24" s="12" t="str">
        <f aca="false">P2!K24</f>
        <v/>
      </c>
      <c r="D24" s="12" t="str">
        <f aca="false">P3!K24</f>
        <v/>
      </c>
      <c r="E24" s="12" t="str">
        <f aca="false">P4!K24</f>
        <v/>
      </c>
      <c r="F24" s="12" t="str">
        <f aca="false">P5!K24</f>
        <v/>
      </c>
      <c r="G24" s="12" t="str">
        <f aca="false">P6!K24</f>
        <v/>
      </c>
      <c r="H24" s="12" t="str">
        <f aca="false">P7!K24</f>
        <v/>
      </c>
      <c r="I24" s="12" t="str">
        <f aca="false">P8!K24</f>
        <v/>
      </c>
      <c r="J24" s="13"/>
      <c r="K24" s="14" t="str">
        <f aca="false">IF(COUNT(B24:I24),ROUND(SUMPRODUCT(B24:I24,$B$32:$I$32)/SUMIF(B24:I24,"&gt;0",$B$32:$I$32),2),"")</f>
        <v/>
      </c>
      <c r="L24" s="15"/>
      <c r="M24" s="27" t="str">
        <f aca="false">IF(K24="","",ROUND(K24*2,0)/2)</f>
        <v/>
      </c>
      <c r="N24" s="15"/>
      <c r="O24" s="15"/>
      <c r="P24" s="17"/>
      <c r="Q24" s="17"/>
      <c r="R24" s="1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</row>
    <row r="25" customFormat="false" ht="12.8" hidden="false" customHeight="false" outlineLevel="0" collapsed="false">
      <c r="A25" s="18" t="s">
        <v>34</v>
      </c>
      <c r="B25" s="19" t="str">
        <f aca="false">P1!K25</f>
        <v/>
      </c>
      <c r="C25" s="19" t="str">
        <f aca="false">P2!K25</f>
        <v/>
      </c>
      <c r="D25" s="19" t="str">
        <f aca="false">P3!K25</f>
        <v/>
      </c>
      <c r="E25" s="19" t="str">
        <f aca="false">P4!K25</f>
        <v/>
      </c>
      <c r="F25" s="19" t="str">
        <f aca="false">P5!K25</f>
        <v/>
      </c>
      <c r="G25" s="19" t="str">
        <f aca="false">P6!K25</f>
        <v/>
      </c>
      <c r="H25" s="19" t="str">
        <f aca="false">P7!K25</f>
        <v/>
      </c>
      <c r="I25" s="19" t="str">
        <f aca="false">P8!K25</f>
        <v/>
      </c>
      <c r="J25" s="20"/>
      <c r="K25" s="21" t="str">
        <f aca="false">IF(COUNT(B25:I25),ROUND(SUMPRODUCT(B25:I25,$B$32:$I$32)/SUMIF(B25:I25,"&gt;0",$B$32:$I$32),2),"")</f>
        <v/>
      </c>
      <c r="L25" s="22"/>
      <c r="M25" s="23" t="str">
        <f aca="false">IF(K25="","",ROUND(K25*2,0)/2)</f>
        <v/>
      </c>
      <c r="N25" s="22"/>
      <c r="O25" s="22"/>
      <c r="P25" s="24"/>
      <c r="Q25" s="24"/>
      <c r="R25" s="22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</row>
    <row r="26" customFormat="false" ht="12.8" hidden="false" customHeight="false" outlineLevel="0" collapsed="false">
      <c r="A26" s="11" t="s">
        <v>35</v>
      </c>
      <c r="B26" s="12" t="str">
        <f aca="false">P1!K26</f>
        <v/>
      </c>
      <c r="C26" s="12" t="str">
        <f aca="false">P2!K26</f>
        <v/>
      </c>
      <c r="D26" s="12" t="str">
        <f aca="false">P3!K26</f>
        <v/>
      </c>
      <c r="E26" s="12" t="str">
        <f aca="false">P4!K26</f>
        <v/>
      </c>
      <c r="F26" s="12" t="str">
        <f aca="false">P5!K26</f>
        <v/>
      </c>
      <c r="G26" s="12" t="str">
        <f aca="false">P6!K26</f>
        <v/>
      </c>
      <c r="H26" s="12" t="str">
        <f aca="false">P7!K26</f>
        <v/>
      </c>
      <c r="I26" s="12" t="str">
        <f aca="false">P8!K26</f>
        <v/>
      </c>
      <c r="J26" s="13"/>
      <c r="K26" s="14" t="str">
        <f aca="false">IF(COUNT(B26:I26),ROUND(SUMPRODUCT(B26:I26,$B$32:$I$32)/SUMIF(B26:I26,"&gt;0",$B$32:$I$32),2),"")</f>
        <v/>
      </c>
      <c r="L26" s="15"/>
      <c r="M26" s="27" t="str">
        <f aca="false">IF(K26="","",ROUND(K26*2,0)/2)</f>
        <v/>
      </c>
      <c r="N26" s="15"/>
      <c r="O26" s="15"/>
      <c r="P26" s="17"/>
      <c r="Q26" s="17"/>
      <c r="R26" s="1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</row>
    <row r="27" customFormat="false" ht="12.8" hidden="false" customHeight="false" outlineLevel="0" collapsed="false">
      <c r="A27" s="18" t="s">
        <v>36</v>
      </c>
      <c r="B27" s="19" t="str">
        <f aca="false">P1!K27</f>
        <v/>
      </c>
      <c r="C27" s="19" t="str">
        <f aca="false">P2!K27</f>
        <v/>
      </c>
      <c r="D27" s="19" t="str">
        <f aca="false">P3!K27</f>
        <v/>
      </c>
      <c r="E27" s="19" t="str">
        <f aca="false">P4!K27</f>
        <v/>
      </c>
      <c r="F27" s="19" t="str">
        <f aca="false">P5!K27</f>
        <v/>
      </c>
      <c r="G27" s="19" t="str">
        <f aca="false">P6!K27</f>
        <v/>
      </c>
      <c r="H27" s="19" t="str">
        <f aca="false">P7!K27</f>
        <v/>
      </c>
      <c r="I27" s="19" t="str">
        <f aca="false">P8!K27</f>
        <v/>
      </c>
      <c r="J27" s="20"/>
      <c r="K27" s="21" t="str">
        <f aca="false">IF(COUNT(B27:I27),ROUND(SUMPRODUCT(B27:I27,$B$32:$I$32)/SUMIF(B27:I27,"&gt;0",$B$32:$I$32),2),"")</f>
        <v/>
      </c>
      <c r="L27" s="22"/>
      <c r="M27" s="23" t="str">
        <f aca="false">IF(K27="","",ROUND(K27*2,0)/2)</f>
        <v/>
      </c>
      <c r="N27" s="22"/>
      <c r="O27" s="22"/>
      <c r="P27" s="24"/>
      <c r="Q27" s="24"/>
      <c r="R27" s="22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</row>
    <row r="28" customFormat="false" ht="12.8" hidden="false" customHeight="false" outlineLevel="0" collapsed="false">
      <c r="A28" s="11" t="s">
        <v>37</v>
      </c>
      <c r="B28" s="12" t="str">
        <f aca="false">P1!K28</f>
        <v/>
      </c>
      <c r="C28" s="12" t="str">
        <f aca="false">P2!K28</f>
        <v/>
      </c>
      <c r="D28" s="12" t="str">
        <f aca="false">P3!K28</f>
        <v/>
      </c>
      <c r="E28" s="12" t="str">
        <f aca="false">P4!K28</f>
        <v/>
      </c>
      <c r="F28" s="12" t="str">
        <f aca="false">P5!K28</f>
        <v/>
      </c>
      <c r="G28" s="12" t="str">
        <f aca="false">P6!K28</f>
        <v/>
      </c>
      <c r="H28" s="12" t="str">
        <f aca="false">P7!K28</f>
        <v/>
      </c>
      <c r="I28" s="12" t="str">
        <f aca="false">P8!K28</f>
        <v/>
      </c>
      <c r="J28" s="13"/>
      <c r="K28" s="14" t="str">
        <f aca="false">IF(COUNT(B28:I28),ROUND(SUMPRODUCT(B28:I28,$B$32:$I$32)/SUMIF(B28:I28,"&gt;0",$B$32:$I$32),2),"")</f>
        <v/>
      </c>
      <c r="L28" s="15"/>
      <c r="M28" s="27" t="str">
        <f aca="false">IF(K28="","",ROUND(K28*2,0)/2)</f>
        <v/>
      </c>
      <c r="N28" s="15"/>
      <c r="O28" s="15"/>
      <c r="P28" s="17"/>
      <c r="Q28" s="17"/>
      <c r="R28" s="1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</row>
    <row r="29" customFormat="false" ht="12.8" hidden="false" customHeight="false" outlineLevel="0" collapsed="false">
      <c r="A29" s="28"/>
      <c r="B29" s="29"/>
      <c r="C29" s="29"/>
      <c r="D29" s="29"/>
      <c r="E29" s="29"/>
      <c r="F29" s="29"/>
      <c r="G29" s="29"/>
      <c r="H29" s="29"/>
      <c r="I29" s="29"/>
      <c r="J29" s="30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</row>
    <row r="30" customFormat="false" ht="12.8" hidden="false" customHeight="false" outlineLevel="0" collapsed="false">
      <c r="A30" s="31" t="s">
        <v>9</v>
      </c>
      <c r="B30" s="32" t="str">
        <f aca="false">IF(COUNT(B2:B28),ROUND(AVERAGE(B2:B28),2),"")</f>
        <v/>
      </c>
      <c r="C30" s="32" t="str">
        <f aca="false">IF(COUNT(C2:C28),ROUND(AVERAGE(C2:C28),2),"")</f>
        <v/>
      </c>
      <c r="D30" s="32" t="str">
        <f aca="false">IF(COUNT(D2:D28),ROUND(AVERAGE(D2:D28),2),"")</f>
        <v/>
      </c>
      <c r="E30" s="32" t="str">
        <f aca="false">IF(COUNT(E2:E28),ROUND(AVERAGE(E2:E28),2),"")</f>
        <v/>
      </c>
      <c r="F30" s="32" t="str">
        <f aca="false">IF(COUNT(F2:F28),ROUND(AVERAGE(F2:F28),2),"")</f>
        <v/>
      </c>
      <c r="G30" s="32" t="str">
        <f aca="false">IF(COUNT(G2:G28),ROUND(AVERAGE(G2:G28),2),"")</f>
        <v/>
      </c>
      <c r="H30" s="32" t="str">
        <f aca="false">IF(COUNT(H2:H28),ROUND(AVERAGE(H2:H28),2),"")</f>
        <v/>
      </c>
      <c r="I30" s="32" t="str">
        <f aca="false">IF(COUNT(I2:I28),ROUND(AVERAGE(I2:I28),2),"")</f>
        <v/>
      </c>
      <c r="K30" s="33" t="str">
        <f aca="false">IF(COUNT(K2:K28),ROUND(AVERAGE(K2:K28),2),"")</f>
        <v/>
      </c>
      <c r="L30" s="33"/>
      <c r="M30" s="33" t="str">
        <f aca="false">IF(COUNT(M2:M28),ROUND(AVERAGE(M2:M28),2),"")</f>
        <v/>
      </c>
      <c r="N30" s="33"/>
      <c r="O30" s="33"/>
      <c r="P30" s="33"/>
      <c r="Q30" s="4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</row>
    <row r="31" customFormat="false" ht="12.8" hidden="false" customHeight="false" outlineLevel="0" collapsed="false">
      <c r="A31" s="31"/>
      <c r="K31" s="33"/>
      <c r="Q31" s="4"/>
    </row>
    <row r="32" customFormat="false" ht="12.8" hidden="false" customHeight="false" outlineLevel="0" collapsed="false">
      <c r="A32" s="31" t="s">
        <v>38</v>
      </c>
      <c r="B32" s="2" t="n">
        <v>1</v>
      </c>
      <c r="C32" s="2" t="n">
        <v>1</v>
      </c>
      <c r="D32" s="2" t="n">
        <v>1</v>
      </c>
      <c r="E32" s="2" t="n">
        <v>1</v>
      </c>
      <c r="F32" s="2" t="n">
        <v>1</v>
      </c>
      <c r="G32" s="2" t="n">
        <v>1</v>
      </c>
      <c r="H32" s="2" t="n">
        <v>1</v>
      </c>
      <c r="I32" s="2" t="n">
        <v>1</v>
      </c>
      <c r="J32" s="34"/>
      <c r="K32" s="35"/>
      <c r="L32" s="36"/>
      <c r="M32" s="36"/>
      <c r="N32" s="36"/>
      <c r="O32" s="36"/>
      <c r="Q32" s="37"/>
      <c r="R32" s="36"/>
    </row>
  </sheetData>
  <conditionalFormatting sqref="K2:K28">
    <cfRule type="cellIs" priority="2" operator="lessThan" aboveAverage="0" equalAverage="0" bottom="0" percent="0" rank="0" text="" dxfId="0">
      <formula>4</formula>
    </cfRule>
  </conditionalFormatting>
  <conditionalFormatting sqref="M2:M28">
    <cfRule type="cellIs" priority="3" operator="lessThan" aboveAverage="0" equalAverage="0" bottom="0" percent="0" rank="0" text="" dxfId="1">
      <formula>2</formula>
    </cfRule>
    <cfRule type="cellIs" priority="4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7.65"/>
    <col collapsed="false" customWidth="false" hidden="false" outlineLevel="0" max="6" min="2" style="38" width="9.13"/>
    <col collapsed="false" customWidth="false" hidden="false" outlineLevel="0" max="7" min="7" style="39" width="9.13"/>
    <col collapsed="false" customWidth="true" hidden="false" outlineLevel="0" max="8" min="8" style="38" width="5.09"/>
    <col collapsed="false" customWidth="false" hidden="false" outlineLevel="0" max="9" min="9" style="38" width="9.13"/>
    <col collapsed="false" customWidth="true" hidden="false" outlineLevel="0" max="10" min="10" style="38" width="5.09"/>
    <col collapsed="false" customWidth="false" hidden="false" outlineLevel="0" max="11" min="11" style="38" width="9.13"/>
    <col collapsed="false" customWidth="true" hidden="false" outlineLevel="0" max="12" min="12" style="38" width="5.09"/>
    <col collapsed="false" customWidth="false" hidden="false" outlineLevel="0" max="18" min="13" style="2" width="9.13"/>
    <col collapsed="false" customWidth="false" hidden="false" outlineLevel="0" max="20" min="19" style="5" width="9.13"/>
    <col collapsed="false" customWidth="true" hidden="false" outlineLevel="0" max="1024" min="1021" style="0" width="11.52"/>
  </cols>
  <sheetData>
    <row r="1" s="9" customFormat="true" ht="12.8" hidden="false" customHeight="false" outlineLevel="0" collapsed="false">
      <c r="A1" s="6" t="s">
        <v>0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40" t="s">
        <v>44</v>
      </c>
      <c r="H1" s="41"/>
      <c r="I1" s="9" t="s">
        <v>45</v>
      </c>
      <c r="K1" s="9" t="s">
        <v>46</v>
      </c>
      <c r="M1" s="7" t="s">
        <v>10</v>
      </c>
      <c r="P1" s="10"/>
      <c r="Q1" s="10"/>
      <c r="AMG1" s="0"/>
      <c r="AMH1" s="0"/>
      <c r="AMI1" s="0"/>
      <c r="AMJ1" s="0"/>
    </row>
    <row r="2" s="42" customFormat="true" ht="12.8" hidden="false" customHeight="false" outlineLevel="0" collapsed="false">
      <c r="A2" s="11" t="str">
        <f aca="false">IF(COUNTA(Jahr!A2),Jahr!A2,"")</f>
        <v>Schüler 1</v>
      </c>
      <c r="G2" s="43"/>
      <c r="H2" s="44"/>
      <c r="I2" s="42" t="n">
        <f aca="false">SUM(B2:G2)</f>
        <v>0</v>
      </c>
      <c r="K2" s="45" t="str">
        <f aca="false">IF(COUNT(B2:G2),IF((I2/$B$35*5+1)&gt;6,6,ROUND(I2/$B$35*5+1,1)),"")</f>
        <v/>
      </c>
      <c r="M2" s="16" t="str">
        <f aca="false">IF(K2="","",ROUND(K2*2,0)/2)</f>
        <v/>
      </c>
      <c r="N2" s="15"/>
      <c r="O2" s="15"/>
      <c r="P2" s="17" t="n">
        <v>1</v>
      </c>
      <c r="Q2" s="17" t="n">
        <f aca="false">COUNTIF($M$2:$M$28,P2)</f>
        <v>0</v>
      </c>
      <c r="R2" s="15"/>
      <c r="S2" s="15"/>
      <c r="T2" s="15"/>
      <c r="AMG2" s="0"/>
      <c r="AMH2" s="0"/>
      <c r="AMI2" s="0"/>
      <c r="AMJ2" s="0"/>
    </row>
    <row r="3" s="50" customFormat="true" ht="12.8" hidden="false" customHeight="false" outlineLevel="0" collapsed="false">
      <c r="A3" s="18" t="str">
        <f aca="false">IF(COUNTA(Jahr!A3),Jahr!A3,"")</f>
        <v>Schüler 2</v>
      </c>
      <c r="B3" s="46"/>
      <c r="C3" s="46"/>
      <c r="D3" s="46"/>
      <c r="E3" s="46"/>
      <c r="F3" s="46"/>
      <c r="G3" s="47"/>
      <c r="H3" s="48"/>
      <c r="I3" s="46" t="n">
        <f aca="false">SUM(B3:G3)</f>
        <v>0</v>
      </c>
      <c r="J3" s="46"/>
      <c r="K3" s="49" t="str">
        <f aca="false">IF(COUNT(B3:G3),IF((I3/$B$35*5+1)&gt;6,6,ROUND(I3/$B$35*5+1,1)),"")</f>
        <v/>
      </c>
      <c r="L3" s="46"/>
      <c r="M3" s="23" t="str">
        <f aca="false">IF(K3="","",ROUND(K3*2,0)/2)</f>
        <v/>
      </c>
      <c r="N3" s="22"/>
      <c r="O3" s="22"/>
      <c r="P3" s="24" t="n">
        <v>1.5</v>
      </c>
      <c r="Q3" s="24" t="n">
        <f aca="false">COUNTIF($M$2:$M$28,P3)</f>
        <v>0</v>
      </c>
      <c r="R3" s="22"/>
      <c r="S3" s="25"/>
      <c r="T3" s="25"/>
      <c r="AMG3" s="0"/>
      <c r="AMH3" s="0"/>
      <c r="AMI3" s="0"/>
      <c r="AMJ3" s="0"/>
    </row>
    <row r="4" s="42" customFormat="true" ht="12.8" hidden="false" customHeight="false" outlineLevel="0" collapsed="false">
      <c r="A4" s="11" t="str">
        <f aca="false">IF(COUNTA(Jahr!A4),Jahr!A4,"")</f>
        <v>Schüler 3</v>
      </c>
      <c r="G4" s="43"/>
      <c r="H4" s="44"/>
      <c r="I4" s="42" t="n">
        <f aca="false">SUM(B4:G4)</f>
        <v>0</v>
      </c>
      <c r="K4" s="45" t="str">
        <f aca="false">IF(COUNT(B4:G4),IF((I4/$B$35*5+1)&gt;6,6,ROUND(I4/$B$35*5+1,1)),"")</f>
        <v/>
      </c>
      <c r="M4" s="16" t="str">
        <f aca="false">IF(K4="","",ROUND(K4*2,0)/2)</f>
        <v/>
      </c>
      <c r="N4" s="15"/>
      <c r="O4" s="15"/>
      <c r="P4" s="17" t="n">
        <v>2</v>
      </c>
      <c r="Q4" s="17" t="n">
        <f aca="false">COUNTIF($M$2:$M$28,P4)</f>
        <v>0</v>
      </c>
      <c r="R4" s="15"/>
      <c r="S4" s="15"/>
      <c r="T4" s="15"/>
      <c r="AMG4" s="0"/>
      <c r="AMH4" s="0"/>
      <c r="AMI4" s="0"/>
      <c r="AMJ4" s="0"/>
    </row>
    <row r="5" s="50" customFormat="true" ht="12.8" hidden="false" customHeight="false" outlineLevel="0" collapsed="false">
      <c r="A5" s="18" t="str">
        <f aca="false">IF(COUNTA(Jahr!A5),Jahr!A5,"")</f>
        <v>Schüler 4</v>
      </c>
      <c r="B5" s="46"/>
      <c r="C5" s="46"/>
      <c r="D5" s="46"/>
      <c r="E5" s="46"/>
      <c r="F5" s="46"/>
      <c r="G5" s="47"/>
      <c r="H5" s="48"/>
      <c r="I5" s="46" t="n">
        <f aca="false">SUM(B5:G5)</f>
        <v>0</v>
      </c>
      <c r="J5" s="46"/>
      <c r="K5" s="49" t="str">
        <f aca="false">IF(COUNT(B5:G5),IF((I5/$B$35*5+1)&gt;6,6,ROUND(I5/$B$35*5+1,1)),"")</f>
        <v/>
      </c>
      <c r="L5" s="46"/>
      <c r="M5" s="23" t="str">
        <f aca="false">IF(K5="","",ROUND(K5*2,0)/2)</f>
        <v/>
      </c>
      <c r="N5" s="22"/>
      <c r="O5" s="22"/>
      <c r="P5" s="24" t="n">
        <v>2.5</v>
      </c>
      <c r="Q5" s="24" t="n">
        <f aca="false">COUNTIF($M$2:$M$28,P5)</f>
        <v>0</v>
      </c>
      <c r="R5" s="22"/>
      <c r="S5" s="25"/>
      <c r="T5" s="25"/>
      <c r="AMG5" s="0"/>
      <c r="AMH5" s="0"/>
      <c r="AMI5" s="0"/>
      <c r="AMJ5" s="0"/>
    </row>
    <row r="6" s="42" customFormat="true" ht="12.8" hidden="false" customHeight="false" outlineLevel="0" collapsed="false">
      <c r="A6" s="11" t="str">
        <f aca="false">IF(COUNTA(Jahr!A6),Jahr!A6,"")</f>
        <v>Schüler 5</v>
      </c>
      <c r="G6" s="43"/>
      <c r="H6" s="44"/>
      <c r="I6" s="42" t="n">
        <f aca="false">SUM(B6:G6)</f>
        <v>0</v>
      </c>
      <c r="K6" s="45" t="str">
        <f aca="false">IF(COUNT(B6:G6),IF((I6/$B$35*5+1)&gt;6,6,ROUND(I6/$B$35*5+1,1)),"")</f>
        <v/>
      </c>
      <c r="M6" s="16" t="str">
        <f aca="false">IF(K6="","",ROUND(K6*2,0)/2)</f>
        <v/>
      </c>
      <c r="N6" s="15"/>
      <c r="O6" s="15"/>
      <c r="P6" s="17" t="n">
        <v>3</v>
      </c>
      <c r="Q6" s="17" t="n">
        <f aca="false">COUNTIF($M$2:$M$28,P6)</f>
        <v>0</v>
      </c>
      <c r="R6" s="15"/>
      <c r="S6" s="15"/>
      <c r="T6" s="15"/>
      <c r="AMG6" s="0"/>
      <c r="AMH6" s="0"/>
      <c r="AMI6" s="0"/>
      <c r="AMJ6" s="0"/>
    </row>
    <row r="7" s="50" customFormat="true" ht="12.8" hidden="false" customHeight="false" outlineLevel="0" collapsed="false">
      <c r="A7" s="18" t="str">
        <f aca="false">IF(COUNTA(Jahr!A7),Jahr!A7,"")</f>
        <v>Schüler 6</v>
      </c>
      <c r="B7" s="46"/>
      <c r="C7" s="46"/>
      <c r="D7" s="46"/>
      <c r="E7" s="46"/>
      <c r="F7" s="46"/>
      <c r="G7" s="47"/>
      <c r="H7" s="48"/>
      <c r="I7" s="46" t="n">
        <f aca="false">SUM(B7:G7)</f>
        <v>0</v>
      </c>
      <c r="J7" s="46"/>
      <c r="K7" s="49" t="str">
        <f aca="false">IF(COUNT(B7:G7),IF((I7/$B$35*5+1)&gt;6,6,ROUND(I7/$B$35*5+1,1)),"")</f>
        <v/>
      </c>
      <c r="L7" s="46"/>
      <c r="M7" s="23" t="str">
        <f aca="false">IF(K7="","",ROUND(K7*2,0)/2)</f>
        <v/>
      </c>
      <c r="N7" s="22"/>
      <c r="O7" s="22"/>
      <c r="P7" s="24" t="n">
        <v>3.5</v>
      </c>
      <c r="Q7" s="24" t="n">
        <f aca="false">COUNTIF($M$2:$M$28,P7)</f>
        <v>0</v>
      </c>
      <c r="R7" s="22"/>
      <c r="S7" s="25"/>
      <c r="T7" s="25"/>
      <c r="AMG7" s="0"/>
      <c r="AMH7" s="0"/>
      <c r="AMI7" s="0"/>
      <c r="AMJ7" s="0"/>
    </row>
    <row r="8" s="42" customFormat="true" ht="12.8" hidden="false" customHeight="false" outlineLevel="0" collapsed="false">
      <c r="A8" s="11" t="str">
        <f aca="false">IF(COUNTA(Jahr!A8),Jahr!A8,"")</f>
        <v>Schüler 7</v>
      </c>
      <c r="G8" s="43"/>
      <c r="H8" s="44"/>
      <c r="I8" s="42" t="n">
        <f aca="false">SUM(B8:G8)</f>
        <v>0</v>
      </c>
      <c r="K8" s="45" t="str">
        <f aca="false">IF(COUNT(B8:G8),IF((I8/$B$35*5+1)&gt;6,6,ROUND(I8/$B$35*5+1,1)),"")</f>
        <v/>
      </c>
      <c r="M8" s="16" t="str">
        <f aca="false">IF(K8="","",ROUND(K8*2,0)/2)</f>
        <v/>
      </c>
      <c r="N8" s="15"/>
      <c r="O8" s="15"/>
      <c r="P8" s="17" t="n">
        <v>4</v>
      </c>
      <c r="Q8" s="17" t="n">
        <f aca="false">COUNTIF($M$2:$M$28,P8)</f>
        <v>0</v>
      </c>
      <c r="R8" s="15"/>
      <c r="S8" s="15"/>
      <c r="T8" s="15"/>
      <c r="AMG8" s="0"/>
      <c r="AMH8" s="0"/>
      <c r="AMI8" s="0"/>
      <c r="AMJ8" s="0"/>
    </row>
    <row r="9" s="50" customFormat="true" ht="12.8" hidden="false" customHeight="false" outlineLevel="0" collapsed="false">
      <c r="A9" s="18" t="str">
        <f aca="false">IF(COUNTA(Jahr!A9),Jahr!A9,"")</f>
        <v>Schüler 8</v>
      </c>
      <c r="B9" s="46"/>
      <c r="C9" s="46"/>
      <c r="D9" s="46"/>
      <c r="E9" s="46"/>
      <c r="F9" s="46"/>
      <c r="G9" s="47"/>
      <c r="H9" s="48"/>
      <c r="I9" s="46" t="n">
        <f aca="false">SUM(B9:G9)</f>
        <v>0</v>
      </c>
      <c r="J9" s="46"/>
      <c r="K9" s="49" t="str">
        <f aca="false">IF(COUNT(B9:G9),IF((I9/$B$35*5+1)&gt;6,6,ROUND(I9/$B$35*5+1,1)),"")</f>
        <v/>
      </c>
      <c r="L9" s="46"/>
      <c r="M9" s="23" t="str">
        <f aca="false">IF(K9="","",ROUND(K9*2,0)/2)</f>
        <v/>
      </c>
      <c r="N9" s="22"/>
      <c r="O9" s="22"/>
      <c r="P9" s="24" t="n">
        <v>4.5</v>
      </c>
      <c r="Q9" s="24" t="n">
        <f aca="false">COUNTIF($M$2:$M$28,P9)</f>
        <v>0</v>
      </c>
      <c r="R9" s="22"/>
      <c r="S9" s="25"/>
      <c r="T9" s="25"/>
      <c r="AMG9" s="0"/>
      <c r="AMH9" s="0"/>
      <c r="AMI9" s="0"/>
      <c r="AMJ9" s="0"/>
    </row>
    <row r="10" s="42" customFormat="true" ht="12.8" hidden="false" customHeight="false" outlineLevel="0" collapsed="false">
      <c r="A10" s="11" t="str">
        <f aca="false">IF(COUNTA(Jahr!A10),Jahr!A10,"")</f>
        <v>Schüler 9</v>
      </c>
      <c r="G10" s="43"/>
      <c r="H10" s="44"/>
      <c r="I10" s="42" t="n">
        <f aca="false">SUM(B10:G10)</f>
        <v>0</v>
      </c>
      <c r="K10" s="45" t="str">
        <f aca="false">IF(COUNT(B10:G10),IF((I10/$B$35*5+1)&gt;6,6,ROUND(I10/$B$35*5+1,1)),"")</f>
        <v/>
      </c>
      <c r="M10" s="16" t="str">
        <f aca="false">IF(K10="","",ROUND(K10*2,0)/2)</f>
        <v/>
      </c>
      <c r="N10" s="15"/>
      <c r="O10" s="15"/>
      <c r="P10" s="17" t="n">
        <v>5</v>
      </c>
      <c r="Q10" s="17" t="n">
        <f aca="false">COUNTIF($M$2:$M$28,P10)</f>
        <v>0</v>
      </c>
      <c r="R10" s="15"/>
      <c r="S10" s="15"/>
      <c r="T10" s="15"/>
      <c r="AMG10" s="0"/>
      <c r="AMH10" s="0"/>
      <c r="AMI10" s="0"/>
      <c r="AMJ10" s="0"/>
    </row>
    <row r="11" s="50" customFormat="true" ht="12.8" hidden="false" customHeight="false" outlineLevel="0" collapsed="false">
      <c r="A11" s="18" t="str">
        <f aca="false">IF(COUNTA(Jahr!A11),Jahr!A11,"")</f>
        <v>Schüler 10</v>
      </c>
      <c r="B11" s="46"/>
      <c r="C11" s="46"/>
      <c r="D11" s="46"/>
      <c r="E11" s="46"/>
      <c r="F11" s="46"/>
      <c r="G11" s="47"/>
      <c r="H11" s="48"/>
      <c r="I11" s="46" t="n">
        <f aca="false">SUM(B11:G11)</f>
        <v>0</v>
      </c>
      <c r="J11" s="46"/>
      <c r="K11" s="49" t="str">
        <f aca="false">IF(COUNT(B11:G11),IF((I11/$B$35*5+1)&gt;6,6,ROUND(I11/$B$35*5+1,1)),"")</f>
        <v/>
      </c>
      <c r="L11" s="46"/>
      <c r="M11" s="23" t="str">
        <f aca="false">IF(K11="","",ROUND(K11*2,0)/2)</f>
        <v/>
      </c>
      <c r="N11" s="22"/>
      <c r="O11" s="22"/>
      <c r="P11" s="24" t="n">
        <v>5.5</v>
      </c>
      <c r="Q11" s="24" t="n">
        <f aca="false">COUNTIF($M$2:$M$28,P11)</f>
        <v>0</v>
      </c>
      <c r="R11" s="22"/>
      <c r="S11" s="25"/>
      <c r="T11" s="25"/>
      <c r="AMG11" s="0"/>
      <c r="AMH11" s="0"/>
      <c r="AMI11" s="0"/>
      <c r="AMJ11" s="0"/>
    </row>
    <row r="12" s="42" customFormat="true" ht="12.8" hidden="false" customHeight="false" outlineLevel="0" collapsed="false">
      <c r="A12" s="11" t="str">
        <f aca="false">IF(COUNTA(Jahr!A12),Jahr!A12,"")</f>
        <v>Schüler 11</v>
      </c>
      <c r="G12" s="43"/>
      <c r="H12" s="44"/>
      <c r="I12" s="42" t="n">
        <f aca="false">SUM(B12:G12)</f>
        <v>0</v>
      </c>
      <c r="K12" s="45" t="str">
        <f aca="false">IF(COUNT(B12:G12),IF((I12/$B$35*5+1)&gt;6,6,ROUND(I12/$B$35*5+1,1)),"")</f>
        <v/>
      </c>
      <c r="M12" s="16" t="str">
        <f aca="false">IF(K12="","",ROUND(K12*2,0)/2)</f>
        <v/>
      </c>
      <c r="N12" s="15"/>
      <c r="O12" s="15"/>
      <c r="P12" s="17" t="n">
        <v>6</v>
      </c>
      <c r="Q12" s="17" t="n">
        <f aca="false">COUNTIF($M$2:$M$28,P12)</f>
        <v>0</v>
      </c>
      <c r="R12" s="15"/>
      <c r="S12" s="15"/>
      <c r="T12" s="15"/>
      <c r="AMG12" s="0"/>
      <c r="AMH12" s="0"/>
      <c r="AMI12" s="0"/>
      <c r="AMJ12" s="0"/>
    </row>
    <row r="13" s="50" customFormat="true" ht="12.8" hidden="false" customHeight="false" outlineLevel="0" collapsed="false">
      <c r="A13" s="18" t="str">
        <f aca="false">IF(COUNTA(Jahr!A13),Jahr!A13,"")</f>
        <v>Schüler 12</v>
      </c>
      <c r="B13" s="46"/>
      <c r="C13" s="46"/>
      <c r="D13" s="46"/>
      <c r="E13" s="46"/>
      <c r="F13" s="46"/>
      <c r="G13" s="47"/>
      <c r="H13" s="48"/>
      <c r="I13" s="46" t="n">
        <f aca="false">SUM(B13:G13)</f>
        <v>0</v>
      </c>
      <c r="J13" s="46"/>
      <c r="K13" s="49" t="str">
        <f aca="false">IF(COUNT(B13:G13),IF((I13/$B$35*5+1)&gt;6,6,ROUND(I13/$B$35*5+1,1)),"")</f>
        <v/>
      </c>
      <c r="L13" s="46"/>
      <c r="M13" s="23" t="str">
        <f aca="false">IF(K13="","",ROUND(K13*2,0)/2)</f>
        <v/>
      </c>
      <c r="N13" s="22"/>
      <c r="O13" s="22"/>
      <c r="P13" s="24"/>
      <c r="Q13" s="24"/>
      <c r="R13" s="22"/>
      <c r="S13" s="25"/>
      <c r="T13" s="25"/>
      <c r="AMG13" s="0"/>
      <c r="AMH13" s="0"/>
      <c r="AMI13" s="0"/>
      <c r="AMJ13" s="0"/>
    </row>
    <row r="14" s="42" customFormat="true" ht="12.8" hidden="false" customHeight="false" outlineLevel="0" collapsed="false">
      <c r="A14" s="11" t="str">
        <f aca="false">IF(COUNTA(Jahr!A14),Jahr!A14,"")</f>
        <v>Schüler 13</v>
      </c>
      <c r="G14" s="43"/>
      <c r="H14" s="44"/>
      <c r="I14" s="42" t="n">
        <f aca="false">SUM(B14:G14)</f>
        <v>0</v>
      </c>
      <c r="K14" s="45" t="str">
        <f aca="false">IF(COUNT(B14:G14),IF((I14/$B$35*5+1)&gt;6,6,ROUND(I14/$B$35*5+1,1)),"")</f>
        <v/>
      </c>
      <c r="M14" s="16" t="str">
        <f aca="false">IF(K14="","",ROUND(K14*2,0)/2)</f>
        <v/>
      </c>
      <c r="N14" s="15"/>
      <c r="O14" s="15"/>
      <c r="P14" s="17"/>
      <c r="Q14" s="17"/>
      <c r="R14" s="15"/>
      <c r="S14" s="15"/>
      <c r="T14" s="15"/>
      <c r="AMG14" s="0"/>
      <c r="AMH14" s="0"/>
      <c r="AMI14" s="0"/>
      <c r="AMJ14" s="0"/>
    </row>
    <row r="15" s="50" customFormat="true" ht="12.8" hidden="false" customHeight="false" outlineLevel="0" collapsed="false">
      <c r="A15" s="18" t="str">
        <f aca="false">IF(COUNTA(Jahr!A15),Jahr!A15,"")</f>
        <v>Schüler 14</v>
      </c>
      <c r="B15" s="46"/>
      <c r="C15" s="46"/>
      <c r="D15" s="46"/>
      <c r="E15" s="46"/>
      <c r="F15" s="46"/>
      <c r="G15" s="47"/>
      <c r="H15" s="48"/>
      <c r="I15" s="46" t="n">
        <f aca="false">SUM(B15:G15)</f>
        <v>0</v>
      </c>
      <c r="J15" s="46"/>
      <c r="K15" s="49" t="str">
        <f aca="false">IF(COUNT(B15:G15),IF((I15/$B$35*5+1)&gt;6,6,ROUND(I15/$B$35*5+1,1)),"")</f>
        <v/>
      </c>
      <c r="L15" s="46"/>
      <c r="M15" s="23" t="str">
        <f aca="false">IF(K15="","",ROUND(K15*2,0)/2)</f>
        <v/>
      </c>
      <c r="N15" s="22"/>
      <c r="O15" s="22"/>
      <c r="P15" s="24"/>
      <c r="Q15" s="24"/>
      <c r="R15" s="22"/>
      <c r="S15" s="25"/>
      <c r="T15" s="25"/>
      <c r="AMG15" s="0"/>
      <c r="AMH15" s="0"/>
      <c r="AMI15" s="0"/>
      <c r="AMJ15" s="0"/>
    </row>
    <row r="16" s="51" customFormat="true" ht="12.8" hidden="false" customHeight="false" outlineLevel="0" collapsed="false">
      <c r="A16" s="11" t="str">
        <f aca="false">IF(COUNTA(Jahr!A16),Jahr!A16,"")</f>
        <v>Schüler 15</v>
      </c>
      <c r="B16" s="42"/>
      <c r="C16" s="42"/>
      <c r="D16" s="42"/>
      <c r="E16" s="42"/>
      <c r="F16" s="42"/>
      <c r="G16" s="43"/>
      <c r="H16" s="44"/>
      <c r="I16" s="42" t="n">
        <f aca="false">SUM(B16:G16)</f>
        <v>0</v>
      </c>
      <c r="J16" s="42"/>
      <c r="K16" s="45" t="str">
        <f aca="false">IF(COUNT(B16:G16),IF((I16/$B$35*5+1)&gt;6,6,ROUND(I16/$B$35*5+1,1)),"")</f>
        <v/>
      </c>
      <c r="L16" s="42"/>
      <c r="M16" s="16" t="str">
        <f aca="false">IF(K16="","",ROUND(K16*2,0)/2)</f>
        <v/>
      </c>
      <c r="N16" s="15"/>
      <c r="O16" s="15"/>
      <c r="P16" s="17"/>
      <c r="Q16" s="17"/>
      <c r="R16" s="15"/>
      <c r="S16" s="26"/>
      <c r="T16" s="26"/>
      <c r="AMG16" s="0"/>
      <c r="AMH16" s="0"/>
      <c r="AMI16" s="0"/>
      <c r="AMJ16" s="0"/>
    </row>
    <row r="17" s="50" customFormat="true" ht="12.8" hidden="false" customHeight="false" outlineLevel="0" collapsed="false">
      <c r="A17" s="18" t="str">
        <f aca="false">IF(COUNTA(Jahr!A17),Jahr!A17,"")</f>
        <v>Schüler 16</v>
      </c>
      <c r="B17" s="46"/>
      <c r="C17" s="46"/>
      <c r="D17" s="46"/>
      <c r="E17" s="46"/>
      <c r="F17" s="46"/>
      <c r="G17" s="47"/>
      <c r="H17" s="48"/>
      <c r="I17" s="46" t="n">
        <f aca="false">SUM(B17:G17)</f>
        <v>0</v>
      </c>
      <c r="J17" s="46"/>
      <c r="K17" s="49" t="str">
        <f aca="false">IF(COUNT(B17:G17),IF((I17/$B$35*5+1)&gt;6,6,ROUND(I17/$B$35*5+1,1)),"")</f>
        <v/>
      </c>
      <c r="L17" s="46"/>
      <c r="M17" s="23" t="str">
        <f aca="false">IF(K17="","",ROUND(K17*2,0)/2)</f>
        <v/>
      </c>
      <c r="N17" s="22"/>
      <c r="O17" s="22"/>
      <c r="P17" s="24"/>
      <c r="Q17" s="24"/>
      <c r="R17" s="22"/>
      <c r="S17" s="25"/>
      <c r="T17" s="25"/>
      <c r="AMG17" s="0"/>
      <c r="AMH17" s="0"/>
      <c r="AMI17" s="0"/>
      <c r="AMJ17" s="0"/>
    </row>
    <row r="18" s="51" customFormat="true" ht="12.8" hidden="false" customHeight="false" outlineLevel="0" collapsed="false">
      <c r="A18" s="11" t="str">
        <f aca="false">IF(COUNTA(Jahr!A18),Jahr!A18,"")</f>
        <v>Schüler 17</v>
      </c>
      <c r="B18" s="42"/>
      <c r="C18" s="42"/>
      <c r="D18" s="42"/>
      <c r="E18" s="42"/>
      <c r="F18" s="42"/>
      <c r="G18" s="43"/>
      <c r="H18" s="44"/>
      <c r="I18" s="42" t="n">
        <f aca="false">SUM(B18:G18)</f>
        <v>0</v>
      </c>
      <c r="J18" s="42"/>
      <c r="K18" s="45" t="str">
        <f aca="false">IF(COUNT(B18:G18),IF((I18/$B$35*5+1)&gt;6,6,ROUND(I18/$B$35*5+1,1)),"")</f>
        <v/>
      </c>
      <c r="L18" s="42"/>
      <c r="M18" s="16" t="str">
        <f aca="false">IF(K18="","",ROUND(K18*2,0)/2)</f>
        <v/>
      </c>
      <c r="N18" s="15"/>
      <c r="O18" s="15"/>
      <c r="P18" s="17"/>
      <c r="Q18" s="17"/>
      <c r="R18" s="15"/>
      <c r="S18" s="26"/>
      <c r="T18" s="26"/>
      <c r="AMG18" s="0"/>
      <c r="AMH18" s="0"/>
      <c r="AMI18" s="0"/>
      <c r="AMJ18" s="0"/>
    </row>
    <row r="19" s="50" customFormat="true" ht="12.8" hidden="false" customHeight="false" outlineLevel="0" collapsed="false">
      <c r="A19" s="18" t="str">
        <f aca="false">IF(COUNTA(Jahr!A19),Jahr!A19,"")</f>
        <v>Schüler 18</v>
      </c>
      <c r="B19" s="46"/>
      <c r="C19" s="46"/>
      <c r="D19" s="46"/>
      <c r="E19" s="46"/>
      <c r="F19" s="46"/>
      <c r="G19" s="47"/>
      <c r="H19" s="48"/>
      <c r="I19" s="46" t="n">
        <f aca="false">SUM(B19:G19)</f>
        <v>0</v>
      </c>
      <c r="J19" s="46"/>
      <c r="K19" s="49" t="str">
        <f aca="false">IF(COUNT(B19:G19),IF((I19/$B$35*5+1)&gt;6,6,ROUND(I19/$B$35*5+1,1)),"")</f>
        <v/>
      </c>
      <c r="L19" s="46"/>
      <c r="M19" s="23" t="str">
        <f aca="false">IF(K19="","",ROUND(K19*2,0)/2)</f>
        <v/>
      </c>
      <c r="N19" s="22"/>
      <c r="O19" s="22"/>
      <c r="P19" s="24"/>
      <c r="Q19" s="24"/>
      <c r="R19" s="22"/>
      <c r="S19" s="25"/>
      <c r="T19" s="25"/>
      <c r="AMG19" s="0"/>
      <c r="AMH19" s="0"/>
      <c r="AMI19" s="0"/>
      <c r="AMJ19" s="0"/>
    </row>
    <row r="20" s="51" customFormat="true" ht="12.8" hidden="false" customHeight="false" outlineLevel="0" collapsed="false">
      <c r="A20" s="11" t="str">
        <f aca="false">IF(COUNTA(Jahr!A20),Jahr!A20,"")</f>
        <v>Schüler 19</v>
      </c>
      <c r="B20" s="42"/>
      <c r="C20" s="42"/>
      <c r="D20" s="42"/>
      <c r="E20" s="42"/>
      <c r="F20" s="42"/>
      <c r="G20" s="43"/>
      <c r="H20" s="44"/>
      <c r="I20" s="42" t="n">
        <f aca="false">SUM(B20:G20)</f>
        <v>0</v>
      </c>
      <c r="J20" s="42"/>
      <c r="K20" s="45" t="str">
        <f aca="false">IF(COUNT(B20:G20),IF((I20/$B$35*5+1)&gt;6,6,ROUND(I20/$B$35*5+1,1)),"")</f>
        <v/>
      </c>
      <c r="L20" s="42"/>
      <c r="M20" s="16" t="str">
        <f aca="false">IF(K20="","",ROUND(K20*2,0)/2)</f>
        <v/>
      </c>
      <c r="N20" s="15"/>
      <c r="O20" s="15"/>
      <c r="P20" s="17"/>
      <c r="Q20" s="17"/>
      <c r="R20" s="15"/>
      <c r="S20" s="26"/>
      <c r="T20" s="26"/>
      <c r="AMG20" s="0"/>
      <c r="AMH20" s="0"/>
      <c r="AMI20" s="0"/>
      <c r="AMJ20" s="0"/>
    </row>
    <row r="21" s="50" customFormat="true" ht="12.8" hidden="false" customHeight="false" outlineLevel="0" collapsed="false">
      <c r="A21" s="18" t="str">
        <f aca="false">IF(COUNTA(Jahr!A21),Jahr!A21,"")</f>
        <v>Schüler 20</v>
      </c>
      <c r="B21" s="46"/>
      <c r="C21" s="46"/>
      <c r="D21" s="46"/>
      <c r="E21" s="46"/>
      <c r="F21" s="46"/>
      <c r="G21" s="47"/>
      <c r="H21" s="48"/>
      <c r="I21" s="46" t="n">
        <f aca="false">SUM(B21:G21)</f>
        <v>0</v>
      </c>
      <c r="J21" s="46"/>
      <c r="K21" s="49" t="str">
        <f aca="false">IF(COUNT(B21:G21),IF((I21/$B$35*5+1)&gt;6,6,ROUND(I21/$B$35*5+1,1)),"")</f>
        <v/>
      </c>
      <c r="L21" s="46"/>
      <c r="M21" s="23" t="str">
        <f aca="false">IF(K21="","",ROUND(K21*2,0)/2)</f>
        <v/>
      </c>
      <c r="N21" s="22"/>
      <c r="O21" s="22"/>
      <c r="P21" s="24"/>
      <c r="Q21" s="24"/>
      <c r="R21" s="22"/>
      <c r="S21" s="25"/>
      <c r="T21" s="25"/>
      <c r="AMG21" s="0"/>
      <c r="AMH21" s="0"/>
      <c r="AMI21" s="0"/>
      <c r="AMJ21" s="0"/>
    </row>
    <row r="22" s="51" customFormat="true" ht="12.8" hidden="false" customHeight="false" outlineLevel="0" collapsed="false">
      <c r="A22" s="11" t="str">
        <f aca="false">IF(COUNTA(Jahr!A22),Jahr!A22,"")</f>
        <v>Schüler 21</v>
      </c>
      <c r="B22" s="42"/>
      <c r="C22" s="42"/>
      <c r="D22" s="42"/>
      <c r="E22" s="42"/>
      <c r="F22" s="42"/>
      <c r="G22" s="43"/>
      <c r="H22" s="44"/>
      <c r="I22" s="42" t="n">
        <f aca="false">SUM(B22:G22)</f>
        <v>0</v>
      </c>
      <c r="J22" s="42"/>
      <c r="K22" s="45" t="str">
        <f aca="false">IF(COUNT(B22:G22),IF((I22/$B$35*5+1)&gt;6,6,ROUND(I22/$B$35*5+1,1)),"")</f>
        <v/>
      </c>
      <c r="L22" s="42"/>
      <c r="M22" s="27" t="str">
        <f aca="false">IF(K22="","",ROUND(K22*2,0)/2)</f>
        <v/>
      </c>
      <c r="N22" s="15"/>
      <c r="O22" s="15"/>
      <c r="P22" s="17"/>
      <c r="Q22" s="17"/>
      <c r="R22" s="15"/>
      <c r="S22" s="26"/>
      <c r="T22" s="26"/>
      <c r="AMG22" s="0"/>
      <c r="AMH22" s="0"/>
      <c r="AMI22" s="0"/>
      <c r="AMJ22" s="0"/>
    </row>
    <row r="23" s="50" customFormat="true" ht="12.8" hidden="false" customHeight="false" outlineLevel="0" collapsed="false">
      <c r="A23" s="18" t="str">
        <f aca="false">IF(COUNTA(Jahr!A23),Jahr!A23,"")</f>
        <v>Schüler 22</v>
      </c>
      <c r="B23" s="46"/>
      <c r="C23" s="46"/>
      <c r="D23" s="46"/>
      <c r="E23" s="46"/>
      <c r="F23" s="46"/>
      <c r="G23" s="47"/>
      <c r="H23" s="48"/>
      <c r="I23" s="46" t="n">
        <f aca="false">SUM(B23:G23)</f>
        <v>0</v>
      </c>
      <c r="J23" s="46"/>
      <c r="K23" s="49" t="str">
        <f aca="false">IF(COUNT(B23:G23),IF((I23/$B$35*5+1)&gt;6,6,ROUND(I23/$B$35*5+1,1)),"")</f>
        <v/>
      </c>
      <c r="L23" s="46"/>
      <c r="M23" s="23" t="str">
        <f aca="false">IF(K23="","",ROUND(K23*2,0)/2)</f>
        <v/>
      </c>
      <c r="N23" s="22"/>
      <c r="O23" s="22"/>
      <c r="P23" s="24"/>
      <c r="Q23" s="24"/>
      <c r="R23" s="22"/>
      <c r="S23" s="25"/>
      <c r="T23" s="25"/>
      <c r="AMG23" s="0"/>
      <c r="AMH23" s="0"/>
      <c r="AMI23" s="0"/>
      <c r="AMJ23" s="0"/>
    </row>
    <row r="24" s="51" customFormat="true" ht="12.8" hidden="false" customHeight="false" outlineLevel="0" collapsed="false">
      <c r="A24" s="11" t="str">
        <f aca="false">IF(COUNTA(Jahr!A24),Jahr!A24,"")</f>
        <v>Schüler 23</v>
      </c>
      <c r="B24" s="42"/>
      <c r="C24" s="42"/>
      <c r="D24" s="42"/>
      <c r="E24" s="42"/>
      <c r="F24" s="42"/>
      <c r="G24" s="43"/>
      <c r="H24" s="44"/>
      <c r="I24" s="42" t="n">
        <f aca="false">SUM(B24:G24)</f>
        <v>0</v>
      </c>
      <c r="J24" s="42"/>
      <c r="K24" s="45" t="str">
        <f aca="false">IF(COUNT(B24:G24),IF((I24/$B$35*5+1)&gt;6,6,ROUND(I24/$B$35*5+1,1)),"")</f>
        <v/>
      </c>
      <c r="L24" s="42"/>
      <c r="M24" s="27" t="str">
        <f aca="false">IF(K24="","",ROUND(K24*2,0)/2)</f>
        <v/>
      </c>
      <c r="N24" s="15"/>
      <c r="O24" s="15"/>
      <c r="P24" s="17"/>
      <c r="Q24" s="17"/>
      <c r="R24" s="15"/>
      <c r="S24" s="26"/>
      <c r="T24" s="26"/>
    </row>
    <row r="25" s="50" customFormat="true" ht="12.8" hidden="false" customHeight="false" outlineLevel="0" collapsed="false">
      <c r="A25" s="18" t="str">
        <f aca="false">IF(COUNTA(Jahr!A25),Jahr!A25,"")</f>
        <v>Schüler 24</v>
      </c>
      <c r="B25" s="46"/>
      <c r="C25" s="46"/>
      <c r="D25" s="46"/>
      <c r="E25" s="46"/>
      <c r="F25" s="46"/>
      <c r="G25" s="47"/>
      <c r="H25" s="48"/>
      <c r="I25" s="46" t="n">
        <f aca="false">SUM(B25:G25)</f>
        <v>0</v>
      </c>
      <c r="J25" s="46"/>
      <c r="K25" s="49" t="str">
        <f aca="false">IF(COUNT(B25:G25),IF((I25/$B$35*5+1)&gt;6,6,ROUND(I25/$B$35*5+1,1)),"")</f>
        <v/>
      </c>
      <c r="L25" s="46"/>
      <c r="M25" s="23" t="str">
        <f aca="false">IF(K25="","",ROUND(K25*2,0)/2)</f>
        <v/>
      </c>
      <c r="N25" s="22"/>
      <c r="O25" s="22"/>
      <c r="P25" s="24"/>
      <c r="Q25" s="24"/>
      <c r="R25" s="22"/>
      <c r="S25" s="25"/>
      <c r="T25" s="25"/>
      <c r="AMG25" s="0"/>
      <c r="AMH25" s="0"/>
      <c r="AMI25" s="0"/>
      <c r="AMJ25" s="0"/>
    </row>
    <row r="26" customFormat="false" ht="12.8" hidden="false" customHeight="false" outlineLevel="0" collapsed="false">
      <c r="A26" s="11" t="str">
        <f aca="false">IF(COUNTA(Jahr!A26),Jahr!A26,"")</f>
        <v>Schüler 25</v>
      </c>
      <c r="B26" s="42"/>
      <c r="C26" s="42"/>
      <c r="D26" s="42"/>
      <c r="E26" s="42"/>
      <c r="F26" s="42"/>
      <c r="G26" s="43"/>
      <c r="H26" s="44"/>
      <c r="I26" s="42" t="n">
        <f aca="false">SUM(B26:G26)</f>
        <v>0</v>
      </c>
      <c r="J26" s="42"/>
      <c r="K26" s="45" t="str">
        <f aca="false">IF(COUNT(B26:G26),IF((I26/$B$35*5+1)&gt;6,6,ROUND(I26/$B$35*5+1,1)),"")</f>
        <v/>
      </c>
      <c r="L26" s="42"/>
      <c r="M26" s="27" t="str">
        <f aca="false">IF(K26="","",ROUND(K26*2,0)/2)</f>
        <v/>
      </c>
      <c r="N26" s="15"/>
      <c r="O26" s="15"/>
      <c r="P26" s="17"/>
      <c r="Q26" s="17"/>
      <c r="R26" s="15"/>
      <c r="S26" s="26"/>
      <c r="T26" s="26"/>
    </row>
    <row r="27" s="50" customFormat="true" ht="12.8" hidden="false" customHeight="false" outlineLevel="0" collapsed="false">
      <c r="A27" s="18" t="str">
        <f aca="false">IF(COUNTA(Jahr!A27),Jahr!A27,"")</f>
        <v>Schüler 26</v>
      </c>
      <c r="B27" s="46"/>
      <c r="C27" s="46"/>
      <c r="D27" s="46"/>
      <c r="E27" s="46"/>
      <c r="F27" s="46"/>
      <c r="G27" s="47"/>
      <c r="H27" s="48"/>
      <c r="I27" s="46" t="n">
        <f aca="false">SUM(B27:G27)</f>
        <v>0</v>
      </c>
      <c r="J27" s="46"/>
      <c r="K27" s="49" t="str">
        <f aca="false">IF(COUNT(B27:G27),IF((I27/$B$35*5+1)&gt;6,6,ROUND(I27/$B$35*5+1,1)),"")</f>
        <v/>
      </c>
      <c r="L27" s="46"/>
      <c r="M27" s="23" t="str">
        <f aca="false">IF(K27="","",ROUND(K27*2,0)/2)</f>
        <v/>
      </c>
      <c r="N27" s="22"/>
      <c r="O27" s="22"/>
      <c r="P27" s="24"/>
      <c r="Q27" s="24"/>
      <c r="R27" s="22"/>
      <c r="S27" s="25"/>
      <c r="T27" s="25"/>
      <c r="AMG27" s="0"/>
      <c r="AMH27" s="0"/>
      <c r="AMI27" s="0"/>
      <c r="AMJ27" s="0"/>
    </row>
    <row r="28" customFormat="false" ht="12.8" hidden="false" customHeight="false" outlineLevel="0" collapsed="false">
      <c r="A28" s="11" t="str">
        <f aca="false">IF(COUNTA(Jahr!A28),Jahr!A28,"")</f>
        <v>Schüler 27</v>
      </c>
      <c r="B28" s="42"/>
      <c r="C28" s="42"/>
      <c r="D28" s="42"/>
      <c r="E28" s="42"/>
      <c r="F28" s="42"/>
      <c r="G28" s="43"/>
      <c r="H28" s="44"/>
      <c r="I28" s="42" t="n">
        <f aca="false">SUM(B28:G28)</f>
        <v>0</v>
      </c>
      <c r="J28" s="42"/>
      <c r="K28" s="45" t="str">
        <f aca="false">IF(COUNT(B28:G28),IF((I28/$B$35*5+1)&gt;6,6,ROUND(I28/$B$35*5+1,1)),"")</f>
        <v/>
      </c>
      <c r="L28" s="42"/>
      <c r="M28" s="27" t="str">
        <f aca="false">IF(K28="","",ROUND(K28*2,0)/2)</f>
        <v/>
      </c>
      <c r="N28" s="15"/>
      <c r="O28" s="15"/>
      <c r="P28" s="17"/>
      <c r="Q28" s="17"/>
      <c r="R28" s="15"/>
      <c r="S28" s="26"/>
      <c r="T28" s="26"/>
    </row>
    <row r="29" s="52" customFormat="true" ht="12.8" hidden="false" customHeight="false" outlineLevel="0" collapsed="false">
      <c r="A29" s="28"/>
      <c r="G29" s="53"/>
      <c r="M29" s="29"/>
      <c r="N29" s="29"/>
      <c r="O29" s="29"/>
      <c r="P29" s="29"/>
      <c r="Q29" s="29"/>
      <c r="R29" s="29"/>
      <c r="S29" s="29"/>
      <c r="T29" s="29"/>
      <c r="AMG29" s="0"/>
      <c r="AMH29" s="0"/>
      <c r="AMI29" s="0"/>
      <c r="AMJ29" s="0"/>
    </row>
    <row r="30" customFormat="false" ht="12.8" hidden="false" customHeight="false" outlineLevel="0" collapsed="false">
      <c r="A30" s="31" t="s">
        <v>9</v>
      </c>
      <c r="B30" s="54" t="str">
        <f aca="false">IF(COUNT(B2:B28),AVERAGE(B2:B28),"")</f>
        <v/>
      </c>
      <c r="C30" s="54" t="str">
        <f aca="false">IF(COUNT(C2:C28),AVERAGE(C2:C28),"")</f>
        <v/>
      </c>
      <c r="D30" s="54" t="str">
        <f aca="false">IF(COUNT(D2:D28),AVERAGE(D2:D28),"")</f>
        <v/>
      </c>
      <c r="E30" s="54" t="str">
        <f aca="false">IF(COUNT(E2:E28),AVERAGE(E2:E28),"")</f>
        <v/>
      </c>
      <c r="F30" s="54" t="str">
        <f aca="false">IF(COUNT(F2:F28),AVERAGE(F2:F28),"")</f>
        <v/>
      </c>
      <c r="G30" s="55" t="str">
        <f aca="false">IF(COUNT(G2:G28),AVERAGE(G2:G28),"")</f>
        <v/>
      </c>
      <c r="H30" s="56"/>
      <c r="I30" s="56"/>
      <c r="J30" s="56"/>
      <c r="K30" s="56" t="str">
        <f aca="false">IF(COUNT(K2:K28),ROUND(AVERAGE(K2:K28),2),"")</f>
        <v/>
      </c>
      <c r="L30" s="56"/>
      <c r="M30" s="33" t="str">
        <f aca="false">IF(COUNT(M2:M28),ROUND(AVERAGE(M2:M28),2),"")</f>
        <v/>
      </c>
      <c r="N30" s="33"/>
      <c r="O30" s="33"/>
      <c r="P30" s="33"/>
      <c r="Q30" s="4"/>
      <c r="R30" s="33"/>
      <c r="S30" s="33"/>
      <c r="T30" s="33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customFormat="false" ht="12.8" hidden="false" customHeight="false" outlineLevel="0" collapsed="false">
      <c r="A31" s="31" t="s">
        <v>47</v>
      </c>
      <c r="B31" s="56" t="n">
        <v>0.2</v>
      </c>
      <c r="C31" s="56" t="n">
        <v>1.5</v>
      </c>
      <c r="D31" s="56" t="n">
        <v>0.6</v>
      </c>
      <c r="E31" s="56" t="n">
        <v>0.9</v>
      </c>
      <c r="F31" s="56" t="n">
        <v>2</v>
      </c>
      <c r="K31" s="57"/>
      <c r="Q31" s="4"/>
    </row>
    <row r="32" customFormat="false" ht="12.8" hidden="false" customHeight="false" outlineLevel="0" collapsed="false">
      <c r="A32" s="31" t="s">
        <v>48</v>
      </c>
      <c r="B32" s="58" t="str">
        <f aca="false">IF(COUNT(B2:B23),B30/B31,"")</f>
        <v/>
      </c>
      <c r="C32" s="58" t="str">
        <f aca="false">IF(COUNT(C2:C23),C30/C31,"")</f>
        <v/>
      </c>
      <c r="D32" s="58" t="str">
        <f aca="false">IF(COUNT(D2:D23),D30/D31,"")</f>
        <v/>
      </c>
      <c r="E32" s="58" t="str">
        <f aca="false">IF(COUNT(E2:E23),E30/E31,"")</f>
        <v/>
      </c>
      <c r="F32" s="58" t="str">
        <f aca="false">IF(COUNT(F2:F23),F30/F31,"")</f>
        <v/>
      </c>
      <c r="K32" s="57"/>
      <c r="M32" s="36"/>
      <c r="N32" s="36"/>
      <c r="O32" s="36"/>
      <c r="Q32" s="37"/>
      <c r="R32" s="36"/>
    </row>
    <row r="33" customFormat="false" ht="12.8" hidden="false" customHeight="false" outlineLevel="0" collapsed="false">
      <c r="A33" s="31"/>
    </row>
    <row r="34" customFormat="false" ht="12.8" hidden="false" customHeight="false" outlineLevel="0" collapsed="false">
      <c r="A34" s="31" t="s">
        <v>49</v>
      </c>
      <c r="B34" s="38" t="n">
        <f aca="false">SUM(B31:G31)</f>
        <v>5.2</v>
      </c>
      <c r="H34" s="59"/>
      <c r="I34" s="59"/>
      <c r="J34" s="59"/>
      <c r="K34" s="59"/>
      <c r="L34" s="59"/>
    </row>
    <row r="35" customFormat="false" ht="12.8" hidden="false" customHeight="false" outlineLevel="0" collapsed="false">
      <c r="A35" s="31" t="s">
        <v>50</v>
      </c>
      <c r="B35" s="38" t="n">
        <v>5</v>
      </c>
    </row>
    <row r="37" customFormat="false" ht="12.8" hidden="false" customHeight="false" outlineLevel="0" collapsed="false">
      <c r="A37" s="1" t="s">
        <v>51</v>
      </c>
    </row>
  </sheetData>
  <conditionalFormatting sqref="M2:M28">
    <cfRule type="cellIs" priority="2" operator="lessThan" aboveAverage="0" equalAverage="0" bottom="0" percent="0" rank="0" text="" dxfId="1">
      <formula>2</formula>
    </cfRule>
    <cfRule type="cellIs" priority="3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7.65"/>
    <col collapsed="false" customWidth="false" hidden="false" outlineLevel="0" max="6" min="2" style="38" width="9.13"/>
    <col collapsed="false" customWidth="false" hidden="false" outlineLevel="0" max="7" min="7" style="39" width="9.13"/>
    <col collapsed="false" customWidth="true" hidden="false" outlineLevel="0" max="8" min="8" style="38" width="5.09"/>
    <col collapsed="false" customWidth="false" hidden="false" outlineLevel="0" max="9" min="9" style="38" width="9.13"/>
    <col collapsed="false" customWidth="true" hidden="false" outlineLevel="0" max="10" min="10" style="38" width="5.09"/>
    <col collapsed="false" customWidth="false" hidden="false" outlineLevel="0" max="11" min="11" style="38" width="9.13"/>
    <col collapsed="false" customWidth="true" hidden="false" outlineLevel="0" max="12" min="12" style="38" width="5.09"/>
    <col collapsed="false" customWidth="false" hidden="false" outlineLevel="0" max="18" min="13" style="2" width="9.13"/>
    <col collapsed="false" customWidth="false" hidden="false" outlineLevel="0" max="20" min="19" style="5" width="9.13"/>
    <col collapsed="false" customWidth="true" hidden="false" outlineLevel="0" max="1024" min="1021" style="0" width="11.52"/>
  </cols>
  <sheetData>
    <row r="1" s="9" customFormat="true" ht="12.8" hidden="false" customHeight="false" outlineLevel="0" collapsed="false">
      <c r="A1" s="6" t="s">
        <v>0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40" t="s">
        <v>44</v>
      </c>
      <c r="H1" s="41"/>
      <c r="I1" s="9" t="s">
        <v>45</v>
      </c>
      <c r="K1" s="9" t="s">
        <v>46</v>
      </c>
      <c r="M1" s="7" t="s">
        <v>10</v>
      </c>
      <c r="P1" s="10"/>
      <c r="Q1" s="10"/>
      <c r="AMG1" s="0"/>
      <c r="AMH1" s="0"/>
      <c r="AMI1" s="0"/>
      <c r="AMJ1" s="0"/>
    </row>
    <row r="2" s="42" customFormat="true" ht="12.8" hidden="false" customHeight="false" outlineLevel="0" collapsed="false">
      <c r="A2" s="11" t="str">
        <f aca="false">IF(COUNTA(Jahr!A2),Jahr!A2,"")</f>
        <v>Schüler 1</v>
      </c>
      <c r="G2" s="43"/>
      <c r="H2" s="44"/>
      <c r="I2" s="42" t="n">
        <f aca="false">SUM(B2:G2)</f>
        <v>0</v>
      </c>
      <c r="K2" s="45" t="str">
        <f aca="false">IF(COUNT(B2:G2),IF((I2/$B$35*5+1)&gt;6,6,ROUND(I2/$B$35*5+1,1)),"")</f>
        <v/>
      </c>
      <c r="M2" s="16" t="str">
        <f aca="false">IF(K2="","",ROUND(K2*2,0)/2)</f>
        <v/>
      </c>
      <c r="N2" s="15"/>
      <c r="O2" s="15"/>
      <c r="P2" s="17" t="n">
        <v>1</v>
      </c>
      <c r="Q2" s="17" t="n">
        <f aca="false">COUNTIF($M$2:$M$28,P2)</f>
        <v>0</v>
      </c>
      <c r="R2" s="15"/>
      <c r="S2" s="15"/>
      <c r="T2" s="15"/>
      <c r="AMG2" s="0"/>
      <c r="AMH2" s="0"/>
      <c r="AMI2" s="0"/>
      <c r="AMJ2" s="0"/>
    </row>
    <row r="3" s="50" customFormat="true" ht="12.8" hidden="false" customHeight="false" outlineLevel="0" collapsed="false">
      <c r="A3" s="18" t="str">
        <f aca="false">IF(COUNTA(Jahr!A3),Jahr!A3,"")</f>
        <v>Schüler 2</v>
      </c>
      <c r="B3" s="46"/>
      <c r="C3" s="46"/>
      <c r="D3" s="46"/>
      <c r="E3" s="46"/>
      <c r="F3" s="46"/>
      <c r="G3" s="47"/>
      <c r="H3" s="48"/>
      <c r="I3" s="46" t="n">
        <f aca="false">SUM(B3:G3)</f>
        <v>0</v>
      </c>
      <c r="J3" s="46"/>
      <c r="K3" s="49" t="str">
        <f aca="false">IF(COUNT(B3:G3),IF((I3/$B$35*5+1)&gt;6,6,ROUND(I3/$B$35*5+1,1)),"")</f>
        <v/>
      </c>
      <c r="L3" s="46"/>
      <c r="M3" s="23" t="str">
        <f aca="false">IF(K3="","",ROUND(K3*2,0)/2)</f>
        <v/>
      </c>
      <c r="N3" s="22"/>
      <c r="O3" s="22"/>
      <c r="P3" s="24" t="n">
        <v>1.5</v>
      </c>
      <c r="Q3" s="24" t="n">
        <f aca="false">COUNTIF($M$2:$M$28,P3)</f>
        <v>0</v>
      </c>
      <c r="R3" s="22"/>
      <c r="S3" s="25"/>
      <c r="T3" s="25"/>
      <c r="AMG3" s="0"/>
      <c r="AMH3" s="0"/>
      <c r="AMI3" s="0"/>
      <c r="AMJ3" s="0"/>
    </row>
    <row r="4" s="42" customFormat="true" ht="12.8" hidden="false" customHeight="false" outlineLevel="0" collapsed="false">
      <c r="A4" s="11" t="str">
        <f aca="false">IF(COUNTA(Jahr!A4),Jahr!A4,"")</f>
        <v>Schüler 3</v>
      </c>
      <c r="G4" s="43"/>
      <c r="H4" s="44"/>
      <c r="I4" s="42" t="n">
        <f aca="false">SUM(B4:G4)</f>
        <v>0</v>
      </c>
      <c r="K4" s="45" t="str">
        <f aca="false">IF(COUNT(B4:G4),IF((I4/$B$35*5+1)&gt;6,6,ROUND(I4/$B$35*5+1,1)),"")</f>
        <v/>
      </c>
      <c r="M4" s="16" t="str">
        <f aca="false">IF(K4="","",ROUND(K4*2,0)/2)</f>
        <v/>
      </c>
      <c r="N4" s="15"/>
      <c r="O4" s="15"/>
      <c r="P4" s="17" t="n">
        <v>2</v>
      </c>
      <c r="Q4" s="17" t="n">
        <f aca="false">COUNTIF($M$2:$M$28,P4)</f>
        <v>0</v>
      </c>
      <c r="R4" s="15"/>
      <c r="S4" s="15"/>
      <c r="T4" s="15"/>
      <c r="AMG4" s="0"/>
      <c r="AMH4" s="0"/>
      <c r="AMI4" s="0"/>
      <c r="AMJ4" s="0"/>
    </row>
    <row r="5" s="50" customFormat="true" ht="12.8" hidden="false" customHeight="false" outlineLevel="0" collapsed="false">
      <c r="A5" s="18" t="str">
        <f aca="false">IF(COUNTA(Jahr!A5),Jahr!A5,"")</f>
        <v>Schüler 4</v>
      </c>
      <c r="B5" s="46"/>
      <c r="C5" s="46"/>
      <c r="D5" s="46"/>
      <c r="E5" s="46"/>
      <c r="F5" s="46"/>
      <c r="G5" s="47"/>
      <c r="H5" s="48"/>
      <c r="I5" s="46" t="n">
        <f aca="false">SUM(B5:G5)</f>
        <v>0</v>
      </c>
      <c r="J5" s="46"/>
      <c r="K5" s="49" t="str">
        <f aca="false">IF(COUNT(B5:G5),IF((I5/$B$35*5+1)&gt;6,6,ROUND(I5/$B$35*5+1,1)),"")</f>
        <v/>
      </c>
      <c r="L5" s="46"/>
      <c r="M5" s="23" t="str">
        <f aca="false">IF(K5="","",ROUND(K5*2,0)/2)</f>
        <v/>
      </c>
      <c r="N5" s="22"/>
      <c r="O5" s="22"/>
      <c r="P5" s="24" t="n">
        <v>2.5</v>
      </c>
      <c r="Q5" s="24" t="n">
        <f aca="false">COUNTIF($M$2:$M$28,P5)</f>
        <v>0</v>
      </c>
      <c r="R5" s="22"/>
      <c r="S5" s="25"/>
      <c r="T5" s="25"/>
      <c r="AMG5" s="0"/>
      <c r="AMH5" s="0"/>
      <c r="AMI5" s="0"/>
      <c r="AMJ5" s="0"/>
    </row>
    <row r="6" s="42" customFormat="true" ht="12.8" hidden="false" customHeight="false" outlineLevel="0" collapsed="false">
      <c r="A6" s="11" t="str">
        <f aca="false">IF(COUNTA(Jahr!A6),Jahr!A6,"")</f>
        <v>Schüler 5</v>
      </c>
      <c r="G6" s="43"/>
      <c r="H6" s="44"/>
      <c r="I6" s="42" t="n">
        <f aca="false">SUM(B6:G6)</f>
        <v>0</v>
      </c>
      <c r="K6" s="45" t="str">
        <f aca="false">IF(COUNT(B6:G6),IF((I6/$B$35*5+1)&gt;6,6,ROUND(I6/$B$35*5+1,1)),"")</f>
        <v/>
      </c>
      <c r="M6" s="16" t="str">
        <f aca="false">IF(K6="","",ROUND(K6*2,0)/2)</f>
        <v/>
      </c>
      <c r="N6" s="15"/>
      <c r="O6" s="15"/>
      <c r="P6" s="17" t="n">
        <v>3</v>
      </c>
      <c r="Q6" s="17" t="n">
        <f aca="false">COUNTIF($M$2:$M$28,P6)</f>
        <v>0</v>
      </c>
      <c r="R6" s="15"/>
      <c r="S6" s="15"/>
      <c r="T6" s="15"/>
      <c r="AMG6" s="0"/>
      <c r="AMH6" s="0"/>
      <c r="AMI6" s="0"/>
      <c r="AMJ6" s="0"/>
    </row>
    <row r="7" s="50" customFormat="true" ht="12.8" hidden="false" customHeight="false" outlineLevel="0" collapsed="false">
      <c r="A7" s="18" t="str">
        <f aca="false">IF(COUNTA(Jahr!A7),Jahr!A7,"")</f>
        <v>Schüler 6</v>
      </c>
      <c r="B7" s="46"/>
      <c r="C7" s="46"/>
      <c r="D7" s="46"/>
      <c r="E7" s="46"/>
      <c r="F7" s="46"/>
      <c r="G7" s="47"/>
      <c r="H7" s="48"/>
      <c r="I7" s="46" t="n">
        <f aca="false">SUM(B7:G7)</f>
        <v>0</v>
      </c>
      <c r="J7" s="46"/>
      <c r="K7" s="49" t="str">
        <f aca="false">IF(COUNT(B7:G7),IF((I7/$B$35*5+1)&gt;6,6,ROUND(I7/$B$35*5+1,1)),"")</f>
        <v/>
      </c>
      <c r="L7" s="46"/>
      <c r="M7" s="23" t="str">
        <f aca="false">IF(K7="","",ROUND(K7*2,0)/2)</f>
        <v/>
      </c>
      <c r="N7" s="22"/>
      <c r="O7" s="22"/>
      <c r="P7" s="24" t="n">
        <v>3.5</v>
      </c>
      <c r="Q7" s="24" t="n">
        <f aca="false">COUNTIF($M$2:$M$28,P7)</f>
        <v>0</v>
      </c>
      <c r="R7" s="22"/>
      <c r="S7" s="25"/>
      <c r="T7" s="25"/>
      <c r="AMG7" s="0"/>
      <c r="AMH7" s="0"/>
      <c r="AMI7" s="0"/>
      <c r="AMJ7" s="0"/>
    </row>
    <row r="8" s="42" customFormat="true" ht="12.8" hidden="false" customHeight="false" outlineLevel="0" collapsed="false">
      <c r="A8" s="11" t="str">
        <f aca="false">IF(COUNTA(Jahr!A8),Jahr!A8,"")</f>
        <v>Schüler 7</v>
      </c>
      <c r="G8" s="43"/>
      <c r="H8" s="44"/>
      <c r="I8" s="42" t="n">
        <f aca="false">SUM(B8:G8)</f>
        <v>0</v>
      </c>
      <c r="K8" s="45" t="str">
        <f aca="false">IF(COUNT(B8:G8),IF((I8/$B$35*5+1)&gt;6,6,ROUND(I8/$B$35*5+1,1)),"")</f>
        <v/>
      </c>
      <c r="M8" s="16" t="str">
        <f aca="false">IF(K8="","",ROUND(K8*2,0)/2)</f>
        <v/>
      </c>
      <c r="N8" s="15"/>
      <c r="O8" s="15"/>
      <c r="P8" s="17" t="n">
        <v>4</v>
      </c>
      <c r="Q8" s="17" t="n">
        <f aca="false">COUNTIF($M$2:$M$28,P8)</f>
        <v>0</v>
      </c>
      <c r="R8" s="15"/>
      <c r="S8" s="15"/>
      <c r="T8" s="15"/>
      <c r="AMG8" s="0"/>
      <c r="AMH8" s="0"/>
      <c r="AMI8" s="0"/>
      <c r="AMJ8" s="0"/>
    </row>
    <row r="9" s="50" customFormat="true" ht="12.8" hidden="false" customHeight="false" outlineLevel="0" collapsed="false">
      <c r="A9" s="18" t="str">
        <f aca="false">IF(COUNTA(Jahr!A9),Jahr!A9,"")</f>
        <v>Schüler 8</v>
      </c>
      <c r="B9" s="46"/>
      <c r="C9" s="46"/>
      <c r="D9" s="46"/>
      <c r="E9" s="46"/>
      <c r="F9" s="46"/>
      <c r="G9" s="47"/>
      <c r="H9" s="48"/>
      <c r="I9" s="46" t="n">
        <f aca="false">SUM(B9:G9)</f>
        <v>0</v>
      </c>
      <c r="J9" s="46"/>
      <c r="K9" s="49" t="str">
        <f aca="false">IF(COUNT(B9:G9),IF((I9/$B$35*5+1)&gt;6,6,ROUND(I9/$B$35*5+1,1)),"")</f>
        <v/>
      </c>
      <c r="L9" s="46"/>
      <c r="M9" s="23" t="str">
        <f aca="false">IF(K9="","",ROUND(K9*2,0)/2)</f>
        <v/>
      </c>
      <c r="N9" s="22"/>
      <c r="O9" s="22"/>
      <c r="P9" s="24" t="n">
        <v>4.5</v>
      </c>
      <c r="Q9" s="24" t="n">
        <f aca="false">COUNTIF($M$2:$M$28,P9)</f>
        <v>0</v>
      </c>
      <c r="R9" s="22"/>
      <c r="S9" s="25"/>
      <c r="T9" s="25"/>
      <c r="AMG9" s="0"/>
      <c r="AMH9" s="0"/>
      <c r="AMI9" s="0"/>
      <c r="AMJ9" s="0"/>
    </row>
    <row r="10" s="42" customFormat="true" ht="12.8" hidden="false" customHeight="false" outlineLevel="0" collapsed="false">
      <c r="A10" s="11" t="str">
        <f aca="false">IF(COUNTA(Jahr!A10),Jahr!A10,"")</f>
        <v>Schüler 9</v>
      </c>
      <c r="G10" s="43"/>
      <c r="H10" s="44"/>
      <c r="I10" s="42" t="n">
        <f aca="false">SUM(B10:G10)</f>
        <v>0</v>
      </c>
      <c r="K10" s="45" t="str">
        <f aca="false">IF(COUNT(B10:G10),IF((I10/$B$35*5+1)&gt;6,6,ROUND(I10/$B$35*5+1,1)),"")</f>
        <v/>
      </c>
      <c r="M10" s="16" t="str">
        <f aca="false">IF(K10="","",ROUND(K10*2,0)/2)</f>
        <v/>
      </c>
      <c r="N10" s="15"/>
      <c r="O10" s="15"/>
      <c r="P10" s="17" t="n">
        <v>5</v>
      </c>
      <c r="Q10" s="17" t="n">
        <f aca="false">COUNTIF($M$2:$M$28,P10)</f>
        <v>0</v>
      </c>
      <c r="R10" s="15"/>
      <c r="S10" s="15"/>
      <c r="T10" s="15"/>
      <c r="AMG10" s="0"/>
      <c r="AMH10" s="0"/>
      <c r="AMI10" s="0"/>
      <c r="AMJ10" s="0"/>
    </row>
    <row r="11" s="50" customFormat="true" ht="12.8" hidden="false" customHeight="false" outlineLevel="0" collapsed="false">
      <c r="A11" s="18" t="str">
        <f aca="false">IF(COUNTA(Jahr!A11),Jahr!A11,"")</f>
        <v>Schüler 10</v>
      </c>
      <c r="B11" s="46"/>
      <c r="C11" s="46"/>
      <c r="D11" s="46"/>
      <c r="E11" s="46"/>
      <c r="F11" s="46"/>
      <c r="G11" s="47"/>
      <c r="H11" s="48"/>
      <c r="I11" s="46" t="n">
        <f aca="false">SUM(B11:G11)</f>
        <v>0</v>
      </c>
      <c r="J11" s="46"/>
      <c r="K11" s="49" t="str">
        <f aca="false">IF(COUNT(B11:G11),IF((I11/$B$35*5+1)&gt;6,6,ROUND(I11/$B$35*5+1,1)),"")</f>
        <v/>
      </c>
      <c r="L11" s="46"/>
      <c r="M11" s="23" t="str">
        <f aca="false">IF(K11="","",ROUND(K11*2,0)/2)</f>
        <v/>
      </c>
      <c r="N11" s="22"/>
      <c r="O11" s="22"/>
      <c r="P11" s="24" t="n">
        <v>5.5</v>
      </c>
      <c r="Q11" s="24" t="n">
        <f aca="false">COUNTIF($M$2:$M$28,P11)</f>
        <v>0</v>
      </c>
      <c r="R11" s="22"/>
      <c r="S11" s="25"/>
      <c r="T11" s="25"/>
      <c r="AMG11" s="0"/>
      <c r="AMH11" s="0"/>
      <c r="AMI11" s="0"/>
      <c r="AMJ11" s="0"/>
    </row>
    <row r="12" s="42" customFormat="true" ht="12.8" hidden="false" customHeight="false" outlineLevel="0" collapsed="false">
      <c r="A12" s="11" t="str">
        <f aca="false">IF(COUNTA(Jahr!A12),Jahr!A12,"")</f>
        <v>Schüler 11</v>
      </c>
      <c r="G12" s="43"/>
      <c r="H12" s="44"/>
      <c r="I12" s="42" t="n">
        <f aca="false">SUM(B12:G12)</f>
        <v>0</v>
      </c>
      <c r="K12" s="45" t="str">
        <f aca="false">IF(COUNT(B12:G12),IF((I12/$B$35*5+1)&gt;6,6,ROUND(I12/$B$35*5+1,1)),"")</f>
        <v/>
      </c>
      <c r="M12" s="16" t="str">
        <f aca="false">IF(K12="","",ROUND(K12*2,0)/2)</f>
        <v/>
      </c>
      <c r="N12" s="15"/>
      <c r="O12" s="15"/>
      <c r="P12" s="17" t="n">
        <v>6</v>
      </c>
      <c r="Q12" s="17" t="n">
        <f aca="false">COUNTIF($M$2:$M$28,P12)</f>
        <v>0</v>
      </c>
      <c r="R12" s="15"/>
      <c r="S12" s="15"/>
      <c r="T12" s="15"/>
      <c r="AMG12" s="0"/>
      <c r="AMH12" s="0"/>
      <c r="AMI12" s="0"/>
      <c r="AMJ12" s="0"/>
    </row>
    <row r="13" s="50" customFormat="true" ht="12.8" hidden="false" customHeight="false" outlineLevel="0" collapsed="false">
      <c r="A13" s="18" t="str">
        <f aca="false">IF(COUNTA(Jahr!A13),Jahr!A13,"")</f>
        <v>Schüler 12</v>
      </c>
      <c r="B13" s="46"/>
      <c r="C13" s="46"/>
      <c r="D13" s="46"/>
      <c r="E13" s="46"/>
      <c r="F13" s="46"/>
      <c r="G13" s="47"/>
      <c r="H13" s="48"/>
      <c r="I13" s="46" t="n">
        <f aca="false">SUM(B13:G13)</f>
        <v>0</v>
      </c>
      <c r="J13" s="46"/>
      <c r="K13" s="49" t="str">
        <f aca="false">IF(COUNT(B13:G13),IF((I13/$B$35*5+1)&gt;6,6,ROUND(I13/$B$35*5+1,1)),"")</f>
        <v/>
      </c>
      <c r="L13" s="46"/>
      <c r="M13" s="23" t="str">
        <f aca="false">IF(K13="","",ROUND(K13*2,0)/2)</f>
        <v/>
      </c>
      <c r="N13" s="22"/>
      <c r="O13" s="22"/>
      <c r="P13" s="24"/>
      <c r="Q13" s="24"/>
      <c r="R13" s="22"/>
      <c r="S13" s="25"/>
      <c r="T13" s="25"/>
      <c r="AMG13" s="0"/>
      <c r="AMH13" s="0"/>
      <c r="AMI13" s="0"/>
      <c r="AMJ13" s="0"/>
    </row>
    <row r="14" s="42" customFormat="true" ht="12.8" hidden="false" customHeight="false" outlineLevel="0" collapsed="false">
      <c r="A14" s="11" t="str">
        <f aca="false">IF(COUNTA(Jahr!A14),Jahr!A14,"")</f>
        <v>Schüler 13</v>
      </c>
      <c r="G14" s="43"/>
      <c r="H14" s="44"/>
      <c r="I14" s="42" t="n">
        <f aca="false">SUM(B14:G14)</f>
        <v>0</v>
      </c>
      <c r="K14" s="45" t="str">
        <f aca="false">IF(COUNT(B14:G14),IF((I14/$B$35*5+1)&gt;6,6,ROUND(I14/$B$35*5+1,1)),"")</f>
        <v/>
      </c>
      <c r="M14" s="16" t="str">
        <f aca="false">IF(K14="","",ROUND(K14*2,0)/2)</f>
        <v/>
      </c>
      <c r="N14" s="15"/>
      <c r="O14" s="15"/>
      <c r="P14" s="17"/>
      <c r="Q14" s="17"/>
      <c r="R14" s="15"/>
      <c r="S14" s="15"/>
      <c r="T14" s="15"/>
      <c r="AMG14" s="0"/>
      <c r="AMH14" s="0"/>
      <c r="AMI14" s="0"/>
      <c r="AMJ14" s="0"/>
    </row>
    <row r="15" s="50" customFormat="true" ht="12.8" hidden="false" customHeight="false" outlineLevel="0" collapsed="false">
      <c r="A15" s="18" t="str">
        <f aca="false">IF(COUNTA(Jahr!A15),Jahr!A15,"")</f>
        <v>Schüler 14</v>
      </c>
      <c r="B15" s="46"/>
      <c r="C15" s="46"/>
      <c r="D15" s="46"/>
      <c r="E15" s="46"/>
      <c r="F15" s="46"/>
      <c r="G15" s="47"/>
      <c r="H15" s="48"/>
      <c r="I15" s="46" t="n">
        <f aca="false">SUM(B15:G15)</f>
        <v>0</v>
      </c>
      <c r="J15" s="46"/>
      <c r="K15" s="49" t="str">
        <f aca="false">IF(COUNT(B15:G15),IF((I15/$B$35*5+1)&gt;6,6,ROUND(I15/$B$35*5+1,1)),"")</f>
        <v/>
      </c>
      <c r="L15" s="46"/>
      <c r="M15" s="23" t="str">
        <f aca="false">IF(K15="","",ROUND(K15*2,0)/2)</f>
        <v/>
      </c>
      <c r="N15" s="22"/>
      <c r="O15" s="22"/>
      <c r="P15" s="24"/>
      <c r="Q15" s="24"/>
      <c r="R15" s="22"/>
      <c r="S15" s="25"/>
      <c r="T15" s="25"/>
      <c r="AMG15" s="0"/>
      <c r="AMH15" s="0"/>
      <c r="AMI15" s="0"/>
      <c r="AMJ15" s="0"/>
    </row>
    <row r="16" s="51" customFormat="true" ht="12.8" hidden="false" customHeight="false" outlineLevel="0" collapsed="false">
      <c r="A16" s="11" t="str">
        <f aca="false">IF(COUNTA(Jahr!A16),Jahr!A16,"")</f>
        <v>Schüler 15</v>
      </c>
      <c r="B16" s="42"/>
      <c r="C16" s="42"/>
      <c r="D16" s="42"/>
      <c r="E16" s="42"/>
      <c r="F16" s="42"/>
      <c r="G16" s="43"/>
      <c r="H16" s="44"/>
      <c r="I16" s="42" t="n">
        <f aca="false">SUM(B16:G16)</f>
        <v>0</v>
      </c>
      <c r="J16" s="42"/>
      <c r="K16" s="45" t="str">
        <f aca="false">IF(COUNT(B16:G16),IF((I16/$B$35*5+1)&gt;6,6,ROUND(I16/$B$35*5+1,1)),"")</f>
        <v/>
      </c>
      <c r="L16" s="42"/>
      <c r="M16" s="16" t="str">
        <f aca="false">IF(K16="","",ROUND(K16*2,0)/2)</f>
        <v/>
      </c>
      <c r="N16" s="15"/>
      <c r="O16" s="15"/>
      <c r="P16" s="17"/>
      <c r="Q16" s="17"/>
      <c r="R16" s="15"/>
      <c r="S16" s="26"/>
      <c r="T16" s="26"/>
      <c r="AMG16" s="0"/>
      <c r="AMH16" s="0"/>
      <c r="AMI16" s="0"/>
      <c r="AMJ16" s="0"/>
    </row>
    <row r="17" s="50" customFormat="true" ht="12.8" hidden="false" customHeight="false" outlineLevel="0" collapsed="false">
      <c r="A17" s="18" t="str">
        <f aca="false">IF(COUNTA(Jahr!A17),Jahr!A17,"")</f>
        <v>Schüler 16</v>
      </c>
      <c r="B17" s="46"/>
      <c r="C17" s="46"/>
      <c r="D17" s="46"/>
      <c r="E17" s="46"/>
      <c r="F17" s="46"/>
      <c r="G17" s="47"/>
      <c r="H17" s="48"/>
      <c r="I17" s="46" t="n">
        <f aca="false">SUM(B17:G17)</f>
        <v>0</v>
      </c>
      <c r="J17" s="46"/>
      <c r="K17" s="49" t="str">
        <f aca="false">IF(COUNT(B17:G17),IF((I17/$B$35*5+1)&gt;6,6,ROUND(I17/$B$35*5+1,1)),"")</f>
        <v/>
      </c>
      <c r="L17" s="46"/>
      <c r="M17" s="23" t="str">
        <f aca="false">IF(K17="","",ROUND(K17*2,0)/2)</f>
        <v/>
      </c>
      <c r="N17" s="22"/>
      <c r="O17" s="22"/>
      <c r="P17" s="24"/>
      <c r="Q17" s="24"/>
      <c r="R17" s="22"/>
      <c r="S17" s="25"/>
      <c r="T17" s="25"/>
      <c r="AMG17" s="0"/>
      <c r="AMH17" s="0"/>
      <c r="AMI17" s="0"/>
      <c r="AMJ17" s="0"/>
    </row>
    <row r="18" s="51" customFormat="true" ht="12.8" hidden="false" customHeight="false" outlineLevel="0" collapsed="false">
      <c r="A18" s="11" t="str">
        <f aca="false">IF(COUNTA(Jahr!A18),Jahr!A18,"")</f>
        <v>Schüler 17</v>
      </c>
      <c r="B18" s="42"/>
      <c r="C18" s="42"/>
      <c r="D18" s="42"/>
      <c r="E18" s="42"/>
      <c r="F18" s="42"/>
      <c r="G18" s="43"/>
      <c r="H18" s="44"/>
      <c r="I18" s="42" t="n">
        <f aca="false">SUM(B18:G18)</f>
        <v>0</v>
      </c>
      <c r="J18" s="42"/>
      <c r="K18" s="45" t="str">
        <f aca="false">IF(COUNT(B18:G18),IF((I18/$B$35*5+1)&gt;6,6,ROUND(I18/$B$35*5+1,1)),"")</f>
        <v/>
      </c>
      <c r="L18" s="42"/>
      <c r="M18" s="16" t="str">
        <f aca="false">IF(K18="","",ROUND(K18*2,0)/2)</f>
        <v/>
      </c>
      <c r="N18" s="15"/>
      <c r="O18" s="15"/>
      <c r="P18" s="17"/>
      <c r="Q18" s="17"/>
      <c r="R18" s="15"/>
      <c r="S18" s="26"/>
      <c r="T18" s="26"/>
      <c r="AMG18" s="0"/>
      <c r="AMH18" s="0"/>
      <c r="AMI18" s="0"/>
      <c r="AMJ18" s="0"/>
    </row>
    <row r="19" s="50" customFormat="true" ht="12.8" hidden="false" customHeight="false" outlineLevel="0" collapsed="false">
      <c r="A19" s="18" t="str">
        <f aca="false">IF(COUNTA(Jahr!A19),Jahr!A19,"")</f>
        <v>Schüler 18</v>
      </c>
      <c r="B19" s="46"/>
      <c r="C19" s="46"/>
      <c r="D19" s="46"/>
      <c r="E19" s="46"/>
      <c r="F19" s="46"/>
      <c r="G19" s="47"/>
      <c r="H19" s="48"/>
      <c r="I19" s="46" t="n">
        <f aca="false">SUM(B19:G19)</f>
        <v>0</v>
      </c>
      <c r="J19" s="46"/>
      <c r="K19" s="49" t="str">
        <f aca="false">IF(COUNT(B19:G19),IF((I19/$B$35*5+1)&gt;6,6,ROUND(I19/$B$35*5+1,1)),"")</f>
        <v/>
      </c>
      <c r="L19" s="46"/>
      <c r="M19" s="23" t="str">
        <f aca="false">IF(K19="","",ROUND(K19*2,0)/2)</f>
        <v/>
      </c>
      <c r="N19" s="22"/>
      <c r="O19" s="22"/>
      <c r="P19" s="24"/>
      <c r="Q19" s="24"/>
      <c r="R19" s="22"/>
      <c r="S19" s="25"/>
      <c r="T19" s="25"/>
      <c r="AMG19" s="0"/>
      <c r="AMH19" s="0"/>
      <c r="AMI19" s="0"/>
      <c r="AMJ19" s="0"/>
    </row>
    <row r="20" s="51" customFormat="true" ht="12.8" hidden="false" customHeight="false" outlineLevel="0" collapsed="false">
      <c r="A20" s="11" t="str">
        <f aca="false">IF(COUNTA(Jahr!A20),Jahr!A20,"")</f>
        <v>Schüler 19</v>
      </c>
      <c r="B20" s="42"/>
      <c r="C20" s="42"/>
      <c r="D20" s="42"/>
      <c r="E20" s="42"/>
      <c r="F20" s="42"/>
      <c r="G20" s="43"/>
      <c r="H20" s="44"/>
      <c r="I20" s="42" t="n">
        <f aca="false">SUM(B20:G20)</f>
        <v>0</v>
      </c>
      <c r="J20" s="42"/>
      <c r="K20" s="45" t="str">
        <f aca="false">IF(COUNT(B20:G20),IF((I20/$B$35*5+1)&gt;6,6,ROUND(I20/$B$35*5+1,1)),"")</f>
        <v/>
      </c>
      <c r="L20" s="42"/>
      <c r="M20" s="16" t="str">
        <f aca="false">IF(K20="","",ROUND(K20*2,0)/2)</f>
        <v/>
      </c>
      <c r="N20" s="15"/>
      <c r="O20" s="15"/>
      <c r="P20" s="17"/>
      <c r="Q20" s="17"/>
      <c r="R20" s="15"/>
      <c r="S20" s="26"/>
      <c r="T20" s="26"/>
      <c r="AMG20" s="0"/>
      <c r="AMH20" s="0"/>
      <c r="AMI20" s="0"/>
      <c r="AMJ20" s="0"/>
    </row>
    <row r="21" s="50" customFormat="true" ht="12.8" hidden="false" customHeight="false" outlineLevel="0" collapsed="false">
      <c r="A21" s="18" t="str">
        <f aca="false">IF(COUNTA(Jahr!A21),Jahr!A21,"")</f>
        <v>Schüler 20</v>
      </c>
      <c r="B21" s="46"/>
      <c r="C21" s="46"/>
      <c r="D21" s="46"/>
      <c r="E21" s="46"/>
      <c r="F21" s="46"/>
      <c r="G21" s="47"/>
      <c r="H21" s="48"/>
      <c r="I21" s="46" t="n">
        <f aca="false">SUM(B21:G21)</f>
        <v>0</v>
      </c>
      <c r="J21" s="46"/>
      <c r="K21" s="49" t="str">
        <f aca="false">IF(COUNT(B21:G21),IF((I21/$B$35*5+1)&gt;6,6,ROUND(I21/$B$35*5+1,1)),"")</f>
        <v/>
      </c>
      <c r="L21" s="46"/>
      <c r="M21" s="23" t="str">
        <f aca="false">IF(K21="","",ROUND(K21*2,0)/2)</f>
        <v/>
      </c>
      <c r="N21" s="22"/>
      <c r="O21" s="22"/>
      <c r="P21" s="24"/>
      <c r="Q21" s="24"/>
      <c r="R21" s="22"/>
      <c r="S21" s="25"/>
      <c r="T21" s="25"/>
      <c r="AMG21" s="0"/>
      <c r="AMH21" s="0"/>
      <c r="AMI21" s="0"/>
      <c r="AMJ21" s="0"/>
    </row>
    <row r="22" s="51" customFormat="true" ht="12.8" hidden="false" customHeight="false" outlineLevel="0" collapsed="false">
      <c r="A22" s="11" t="str">
        <f aca="false">IF(COUNTA(Jahr!A22),Jahr!A22,"")</f>
        <v>Schüler 21</v>
      </c>
      <c r="B22" s="42"/>
      <c r="C22" s="42"/>
      <c r="D22" s="42"/>
      <c r="E22" s="42"/>
      <c r="F22" s="42"/>
      <c r="G22" s="43"/>
      <c r="H22" s="44"/>
      <c r="I22" s="42" t="n">
        <f aca="false">SUM(B22:G22)</f>
        <v>0</v>
      </c>
      <c r="J22" s="42"/>
      <c r="K22" s="45" t="str">
        <f aca="false">IF(COUNT(B22:G22),IF((I22/$B$35*5+1)&gt;6,6,ROUND(I22/$B$35*5+1,1)),"")</f>
        <v/>
      </c>
      <c r="L22" s="42"/>
      <c r="M22" s="27" t="str">
        <f aca="false">IF(K22="","",ROUND(K22*2,0)/2)</f>
        <v/>
      </c>
      <c r="N22" s="15"/>
      <c r="O22" s="15"/>
      <c r="P22" s="17"/>
      <c r="Q22" s="17"/>
      <c r="R22" s="15"/>
      <c r="S22" s="26"/>
      <c r="T22" s="26"/>
      <c r="AMG22" s="0"/>
      <c r="AMH22" s="0"/>
      <c r="AMI22" s="0"/>
      <c r="AMJ22" s="0"/>
    </row>
    <row r="23" s="50" customFormat="true" ht="12.8" hidden="false" customHeight="false" outlineLevel="0" collapsed="false">
      <c r="A23" s="18" t="str">
        <f aca="false">IF(COUNTA(Jahr!A23),Jahr!A23,"")</f>
        <v>Schüler 22</v>
      </c>
      <c r="B23" s="46"/>
      <c r="C23" s="46"/>
      <c r="D23" s="46"/>
      <c r="E23" s="46"/>
      <c r="F23" s="46"/>
      <c r="G23" s="47"/>
      <c r="H23" s="48"/>
      <c r="I23" s="46" t="n">
        <f aca="false">SUM(B23:G23)</f>
        <v>0</v>
      </c>
      <c r="J23" s="46"/>
      <c r="K23" s="49" t="str">
        <f aca="false">IF(COUNT(B23:G23),IF((I23/$B$35*5+1)&gt;6,6,ROUND(I23/$B$35*5+1,1)),"")</f>
        <v/>
      </c>
      <c r="L23" s="46"/>
      <c r="M23" s="23" t="str">
        <f aca="false">IF(K23="","",ROUND(K23*2,0)/2)</f>
        <v/>
      </c>
      <c r="N23" s="22"/>
      <c r="O23" s="22"/>
      <c r="P23" s="24"/>
      <c r="Q23" s="24"/>
      <c r="R23" s="22"/>
      <c r="S23" s="25"/>
      <c r="T23" s="25"/>
      <c r="AMG23" s="0"/>
      <c r="AMH23" s="0"/>
      <c r="AMI23" s="0"/>
      <c r="AMJ23" s="0"/>
    </row>
    <row r="24" s="51" customFormat="true" ht="12.8" hidden="false" customHeight="false" outlineLevel="0" collapsed="false">
      <c r="A24" s="11" t="str">
        <f aca="false">IF(COUNTA(Jahr!A24),Jahr!A24,"")</f>
        <v>Schüler 23</v>
      </c>
      <c r="B24" s="42"/>
      <c r="C24" s="42"/>
      <c r="D24" s="42"/>
      <c r="E24" s="42"/>
      <c r="F24" s="42"/>
      <c r="G24" s="43"/>
      <c r="H24" s="44"/>
      <c r="I24" s="42" t="n">
        <f aca="false">SUM(B24:G24)</f>
        <v>0</v>
      </c>
      <c r="J24" s="42"/>
      <c r="K24" s="45" t="str">
        <f aca="false">IF(COUNT(B24:G24),IF((I24/$B$35*5+1)&gt;6,6,ROUND(I24/$B$35*5+1,1)),"")</f>
        <v/>
      </c>
      <c r="L24" s="42"/>
      <c r="M24" s="27" t="str">
        <f aca="false">IF(K24="","",ROUND(K24*2,0)/2)</f>
        <v/>
      </c>
      <c r="N24" s="15"/>
      <c r="O24" s="15"/>
      <c r="P24" s="17"/>
      <c r="Q24" s="17"/>
      <c r="R24" s="15"/>
      <c r="S24" s="26"/>
      <c r="T24" s="26"/>
    </row>
    <row r="25" s="50" customFormat="true" ht="12.8" hidden="false" customHeight="false" outlineLevel="0" collapsed="false">
      <c r="A25" s="18" t="str">
        <f aca="false">IF(COUNTA(Jahr!A25),Jahr!A25,"")</f>
        <v>Schüler 24</v>
      </c>
      <c r="B25" s="46"/>
      <c r="C25" s="46"/>
      <c r="D25" s="46"/>
      <c r="E25" s="46"/>
      <c r="F25" s="46"/>
      <c r="G25" s="47"/>
      <c r="H25" s="48"/>
      <c r="I25" s="46" t="n">
        <f aca="false">SUM(B25:G25)</f>
        <v>0</v>
      </c>
      <c r="J25" s="46"/>
      <c r="K25" s="49" t="str">
        <f aca="false">IF(COUNT(B25:G25),IF((I25/$B$35*5+1)&gt;6,6,ROUND(I25/$B$35*5+1,1)),"")</f>
        <v/>
      </c>
      <c r="L25" s="46"/>
      <c r="M25" s="23" t="str">
        <f aca="false">IF(K25="","",ROUND(K25*2,0)/2)</f>
        <v/>
      </c>
      <c r="N25" s="22"/>
      <c r="O25" s="22"/>
      <c r="P25" s="24"/>
      <c r="Q25" s="24"/>
      <c r="R25" s="22"/>
      <c r="S25" s="25"/>
      <c r="T25" s="25"/>
      <c r="AMG25" s="0"/>
      <c r="AMH25" s="0"/>
      <c r="AMI25" s="0"/>
      <c r="AMJ25" s="0"/>
    </row>
    <row r="26" customFormat="false" ht="12.8" hidden="false" customHeight="false" outlineLevel="0" collapsed="false">
      <c r="A26" s="11" t="str">
        <f aca="false">IF(COUNTA(Jahr!A26),Jahr!A26,"")</f>
        <v>Schüler 25</v>
      </c>
      <c r="B26" s="42"/>
      <c r="C26" s="42"/>
      <c r="D26" s="42"/>
      <c r="E26" s="42"/>
      <c r="F26" s="42"/>
      <c r="G26" s="43"/>
      <c r="H26" s="44"/>
      <c r="I26" s="42" t="n">
        <f aca="false">SUM(B26:G26)</f>
        <v>0</v>
      </c>
      <c r="J26" s="42"/>
      <c r="K26" s="45" t="str">
        <f aca="false">IF(COUNT(B26:G26),IF((I26/$B$35*5+1)&gt;6,6,ROUND(I26/$B$35*5+1,1)),"")</f>
        <v/>
      </c>
      <c r="L26" s="42"/>
      <c r="M26" s="27" t="str">
        <f aca="false">IF(K26="","",ROUND(K26*2,0)/2)</f>
        <v/>
      </c>
      <c r="N26" s="15"/>
      <c r="O26" s="15"/>
      <c r="P26" s="17"/>
      <c r="Q26" s="17"/>
      <c r="R26" s="15"/>
      <c r="S26" s="26"/>
      <c r="T26" s="26"/>
    </row>
    <row r="27" s="50" customFormat="true" ht="12.8" hidden="false" customHeight="false" outlineLevel="0" collapsed="false">
      <c r="A27" s="18" t="str">
        <f aca="false">IF(COUNTA(Jahr!A27),Jahr!A27,"")</f>
        <v>Schüler 26</v>
      </c>
      <c r="B27" s="46"/>
      <c r="C27" s="46"/>
      <c r="D27" s="46"/>
      <c r="E27" s="46"/>
      <c r="F27" s="46"/>
      <c r="G27" s="47"/>
      <c r="H27" s="48"/>
      <c r="I27" s="46" t="n">
        <f aca="false">SUM(B27:G27)</f>
        <v>0</v>
      </c>
      <c r="J27" s="46"/>
      <c r="K27" s="49" t="str">
        <f aca="false">IF(COUNT(B27:G27),IF((I27/$B$35*5+1)&gt;6,6,ROUND(I27/$B$35*5+1,1)),"")</f>
        <v/>
      </c>
      <c r="L27" s="46"/>
      <c r="M27" s="23" t="str">
        <f aca="false">IF(K27="","",ROUND(K27*2,0)/2)</f>
        <v/>
      </c>
      <c r="N27" s="22"/>
      <c r="O27" s="22"/>
      <c r="P27" s="24"/>
      <c r="Q27" s="24"/>
      <c r="R27" s="22"/>
      <c r="S27" s="25"/>
      <c r="T27" s="25"/>
      <c r="AMG27" s="0"/>
      <c r="AMH27" s="0"/>
      <c r="AMI27" s="0"/>
      <c r="AMJ27" s="0"/>
    </row>
    <row r="28" customFormat="false" ht="12.8" hidden="false" customHeight="false" outlineLevel="0" collapsed="false">
      <c r="A28" s="11" t="str">
        <f aca="false">IF(COUNTA(Jahr!A28),Jahr!A28,"")</f>
        <v>Schüler 27</v>
      </c>
      <c r="B28" s="42"/>
      <c r="C28" s="42"/>
      <c r="D28" s="42"/>
      <c r="E28" s="42"/>
      <c r="F28" s="42"/>
      <c r="G28" s="43"/>
      <c r="H28" s="44"/>
      <c r="I28" s="42" t="n">
        <f aca="false">SUM(B28:G28)</f>
        <v>0</v>
      </c>
      <c r="J28" s="42"/>
      <c r="K28" s="45" t="str">
        <f aca="false">IF(COUNT(B28:G28),IF((I28/$B$35*5+1)&gt;6,6,ROUND(I28/$B$35*5+1,1)),"")</f>
        <v/>
      </c>
      <c r="L28" s="42"/>
      <c r="M28" s="27" t="str">
        <f aca="false">IF(K28="","",ROUND(K28*2,0)/2)</f>
        <v/>
      </c>
      <c r="N28" s="15"/>
      <c r="O28" s="15"/>
      <c r="P28" s="17"/>
      <c r="Q28" s="17"/>
      <c r="R28" s="15"/>
      <c r="S28" s="26"/>
      <c r="T28" s="26"/>
    </row>
    <row r="29" s="52" customFormat="true" ht="12.8" hidden="false" customHeight="false" outlineLevel="0" collapsed="false">
      <c r="A29" s="28"/>
      <c r="G29" s="53"/>
      <c r="M29" s="29"/>
      <c r="N29" s="29"/>
      <c r="O29" s="29"/>
      <c r="P29" s="29"/>
      <c r="Q29" s="29"/>
      <c r="R29" s="29"/>
      <c r="S29" s="29"/>
      <c r="T29" s="29"/>
      <c r="AMG29" s="0"/>
      <c r="AMH29" s="0"/>
      <c r="AMI29" s="0"/>
      <c r="AMJ29" s="0"/>
    </row>
    <row r="30" customFormat="false" ht="12.8" hidden="false" customHeight="false" outlineLevel="0" collapsed="false">
      <c r="A30" s="31" t="s">
        <v>9</v>
      </c>
      <c r="B30" s="54" t="str">
        <f aca="false">IF(COUNT(B2:B28),AVERAGE(B2:B28),"")</f>
        <v/>
      </c>
      <c r="C30" s="54" t="str">
        <f aca="false">IF(COUNT(C2:C28),AVERAGE(C2:C28),"")</f>
        <v/>
      </c>
      <c r="D30" s="54" t="str">
        <f aca="false">IF(COUNT(D2:D28),AVERAGE(D2:D28),"")</f>
        <v/>
      </c>
      <c r="E30" s="54" t="str">
        <f aca="false">IF(COUNT(E2:E28),AVERAGE(E2:E28),"")</f>
        <v/>
      </c>
      <c r="F30" s="54" t="str">
        <f aca="false">IF(COUNT(F2:F28),AVERAGE(F2:F28),"")</f>
        <v/>
      </c>
      <c r="G30" s="55" t="str">
        <f aca="false">IF(COUNT(G2:G28),AVERAGE(G2:G28),"")</f>
        <v/>
      </c>
      <c r="H30" s="56"/>
      <c r="I30" s="56"/>
      <c r="J30" s="56"/>
      <c r="K30" s="56" t="str">
        <f aca="false">IF(COUNT(K2:K28),ROUND(AVERAGE(K2:K28),2),"")</f>
        <v/>
      </c>
      <c r="L30" s="56"/>
      <c r="M30" s="33" t="str">
        <f aca="false">IF(COUNT(M2:M28),ROUND(AVERAGE(M2:M28),2),"")</f>
        <v/>
      </c>
      <c r="N30" s="33"/>
      <c r="O30" s="33"/>
      <c r="P30" s="33"/>
      <c r="Q30" s="4"/>
      <c r="R30" s="33"/>
      <c r="S30" s="33"/>
      <c r="T30" s="33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customFormat="false" ht="12.8" hidden="false" customHeight="false" outlineLevel="0" collapsed="false">
      <c r="A31" s="31" t="s">
        <v>47</v>
      </c>
      <c r="B31" s="56" t="n">
        <v>0.2</v>
      </c>
      <c r="C31" s="56" t="n">
        <v>1.5</v>
      </c>
      <c r="D31" s="56" t="n">
        <v>0.6</v>
      </c>
      <c r="E31" s="56" t="n">
        <v>0.9</v>
      </c>
      <c r="F31" s="56" t="n">
        <v>2</v>
      </c>
      <c r="K31" s="57"/>
      <c r="Q31" s="4"/>
    </row>
    <row r="32" customFormat="false" ht="12.8" hidden="false" customHeight="false" outlineLevel="0" collapsed="false">
      <c r="A32" s="31" t="s">
        <v>48</v>
      </c>
      <c r="B32" s="58" t="str">
        <f aca="false">IF(COUNT(B2:B23),B30/B31,"")</f>
        <v/>
      </c>
      <c r="C32" s="58" t="str">
        <f aca="false">IF(COUNT(C2:C23),C30/C31,"")</f>
        <v/>
      </c>
      <c r="D32" s="58" t="str">
        <f aca="false">IF(COUNT(D2:D23),D30/D31,"")</f>
        <v/>
      </c>
      <c r="E32" s="58" t="str">
        <f aca="false">IF(COUNT(E2:E23),E30/E31,"")</f>
        <v/>
      </c>
      <c r="F32" s="58" t="str">
        <f aca="false">IF(COUNT(F2:F23),F30/F31,"")</f>
        <v/>
      </c>
      <c r="K32" s="57"/>
      <c r="M32" s="36"/>
      <c r="N32" s="36"/>
      <c r="O32" s="36"/>
      <c r="Q32" s="37"/>
      <c r="R32" s="36"/>
    </row>
    <row r="33" customFormat="false" ht="12.8" hidden="false" customHeight="false" outlineLevel="0" collapsed="false">
      <c r="A33" s="31"/>
    </row>
    <row r="34" customFormat="false" ht="12.8" hidden="false" customHeight="false" outlineLevel="0" collapsed="false">
      <c r="A34" s="31" t="s">
        <v>49</v>
      </c>
      <c r="B34" s="38" t="n">
        <f aca="false">SUM(B31:G31)</f>
        <v>5.2</v>
      </c>
      <c r="H34" s="59"/>
      <c r="I34" s="59"/>
      <c r="J34" s="59"/>
      <c r="K34" s="59"/>
      <c r="L34" s="59"/>
    </row>
    <row r="35" customFormat="false" ht="12.8" hidden="false" customHeight="false" outlineLevel="0" collapsed="false">
      <c r="A35" s="31" t="s">
        <v>50</v>
      </c>
      <c r="B35" s="38" t="n">
        <v>5</v>
      </c>
    </row>
    <row r="37" customFormat="false" ht="12.8" hidden="false" customHeight="false" outlineLevel="0" collapsed="false">
      <c r="A37" s="1" t="s">
        <v>51</v>
      </c>
    </row>
  </sheetData>
  <conditionalFormatting sqref="M2:M28">
    <cfRule type="cellIs" priority="2" operator="lessThan" aboveAverage="0" equalAverage="0" bottom="0" percent="0" rank="0" text="" dxfId="1">
      <formula>2</formula>
    </cfRule>
    <cfRule type="cellIs" priority="3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7.65"/>
    <col collapsed="false" customWidth="false" hidden="false" outlineLevel="0" max="6" min="2" style="38" width="9.13"/>
    <col collapsed="false" customWidth="false" hidden="false" outlineLevel="0" max="7" min="7" style="39" width="9.13"/>
    <col collapsed="false" customWidth="true" hidden="false" outlineLevel="0" max="8" min="8" style="38" width="5.09"/>
    <col collapsed="false" customWidth="false" hidden="false" outlineLevel="0" max="9" min="9" style="38" width="9.13"/>
    <col collapsed="false" customWidth="true" hidden="false" outlineLevel="0" max="10" min="10" style="38" width="5.09"/>
    <col collapsed="false" customWidth="false" hidden="false" outlineLevel="0" max="11" min="11" style="38" width="9.13"/>
    <col collapsed="false" customWidth="true" hidden="false" outlineLevel="0" max="12" min="12" style="38" width="5.09"/>
    <col collapsed="false" customWidth="false" hidden="false" outlineLevel="0" max="18" min="13" style="2" width="9.13"/>
    <col collapsed="false" customWidth="false" hidden="false" outlineLevel="0" max="20" min="19" style="5" width="9.13"/>
    <col collapsed="false" customWidth="true" hidden="false" outlineLevel="0" max="1024" min="1021" style="0" width="11.52"/>
  </cols>
  <sheetData>
    <row r="1" s="9" customFormat="true" ht="12.8" hidden="false" customHeight="false" outlineLevel="0" collapsed="false">
      <c r="A1" s="6" t="s">
        <v>0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40" t="s">
        <v>44</v>
      </c>
      <c r="H1" s="41"/>
      <c r="I1" s="9" t="s">
        <v>45</v>
      </c>
      <c r="K1" s="9" t="s">
        <v>46</v>
      </c>
      <c r="M1" s="7" t="s">
        <v>10</v>
      </c>
      <c r="P1" s="10"/>
      <c r="Q1" s="10"/>
      <c r="AMG1" s="0"/>
      <c r="AMH1" s="0"/>
      <c r="AMI1" s="0"/>
      <c r="AMJ1" s="0"/>
    </row>
    <row r="2" s="42" customFormat="true" ht="12.8" hidden="false" customHeight="false" outlineLevel="0" collapsed="false">
      <c r="A2" s="11" t="str">
        <f aca="false">IF(COUNTA(Jahr!A2),Jahr!A2,"")</f>
        <v>Schüler 1</v>
      </c>
      <c r="G2" s="43"/>
      <c r="H2" s="44"/>
      <c r="I2" s="42" t="n">
        <f aca="false">SUM(B2:G2)</f>
        <v>0</v>
      </c>
      <c r="K2" s="45" t="str">
        <f aca="false">IF(COUNT(B2:G2),IF((I2/$B$35*5+1)&gt;6,6,ROUND(I2/$B$35*5+1,1)),"")</f>
        <v/>
      </c>
      <c r="M2" s="16" t="str">
        <f aca="false">IF(K2="","",ROUND(K2*2,0)/2)</f>
        <v/>
      </c>
      <c r="N2" s="15"/>
      <c r="O2" s="15"/>
      <c r="P2" s="17" t="n">
        <v>1</v>
      </c>
      <c r="Q2" s="17" t="n">
        <f aca="false">COUNTIF($M$2:$M$28,P2)</f>
        <v>0</v>
      </c>
      <c r="R2" s="15"/>
      <c r="S2" s="15"/>
      <c r="T2" s="15"/>
      <c r="AMG2" s="0"/>
      <c r="AMH2" s="0"/>
      <c r="AMI2" s="0"/>
      <c r="AMJ2" s="0"/>
    </row>
    <row r="3" s="50" customFormat="true" ht="12.8" hidden="false" customHeight="false" outlineLevel="0" collapsed="false">
      <c r="A3" s="18" t="str">
        <f aca="false">IF(COUNTA(Jahr!A3),Jahr!A3,"")</f>
        <v>Schüler 2</v>
      </c>
      <c r="B3" s="46"/>
      <c r="C3" s="46"/>
      <c r="D3" s="46"/>
      <c r="E3" s="46"/>
      <c r="F3" s="46"/>
      <c r="G3" s="47"/>
      <c r="H3" s="48"/>
      <c r="I3" s="46" t="n">
        <f aca="false">SUM(B3:G3)</f>
        <v>0</v>
      </c>
      <c r="J3" s="46"/>
      <c r="K3" s="49" t="str">
        <f aca="false">IF(COUNT(B3:G3),IF((I3/$B$35*5+1)&gt;6,6,ROUND(I3/$B$35*5+1,1)),"")</f>
        <v/>
      </c>
      <c r="L3" s="46"/>
      <c r="M3" s="23" t="str">
        <f aca="false">IF(K3="","",ROUND(K3*2,0)/2)</f>
        <v/>
      </c>
      <c r="N3" s="22"/>
      <c r="O3" s="22"/>
      <c r="P3" s="24" t="n">
        <v>1.5</v>
      </c>
      <c r="Q3" s="24" t="n">
        <f aca="false">COUNTIF($M$2:$M$28,P3)</f>
        <v>0</v>
      </c>
      <c r="R3" s="22"/>
      <c r="S3" s="25"/>
      <c r="T3" s="25"/>
      <c r="AMG3" s="0"/>
      <c r="AMH3" s="0"/>
      <c r="AMI3" s="0"/>
      <c r="AMJ3" s="0"/>
    </row>
    <row r="4" s="42" customFormat="true" ht="12.8" hidden="false" customHeight="false" outlineLevel="0" collapsed="false">
      <c r="A4" s="11" t="str">
        <f aca="false">IF(COUNTA(Jahr!A4),Jahr!A4,"")</f>
        <v>Schüler 3</v>
      </c>
      <c r="G4" s="43"/>
      <c r="H4" s="44"/>
      <c r="I4" s="42" t="n">
        <f aca="false">SUM(B4:G4)</f>
        <v>0</v>
      </c>
      <c r="K4" s="45" t="str">
        <f aca="false">IF(COUNT(B4:G4),IF((I4/$B$35*5+1)&gt;6,6,ROUND(I4/$B$35*5+1,1)),"")</f>
        <v/>
      </c>
      <c r="M4" s="16" t="str">
        <f aca="false">IF(K4="","",ROUND(K4*2,0)/2)</f>
        <v/>
      </c>
      <c r="N4" s="15"/>
      <c r="O4" s="15"/>
      <c r="P4" s="17" t="n">
        <v>2</v>
      </c>
      <c r="Q4" s="17" t="n">
        <f aca="false">COUNTIF($M$2:$M$28,P4)</f>
        <v>0</v>
      </c>
      <c r="R4" s="15"/>
      <c r="S4" s="15"/>
      <c r="T4" s="15"/>
      <c r="AMG4" s="0"/>
      <c r="AMH4" s="0"/>
      <c r="AMI4" s="0"/>
      <c r="AMJ4" s="0"/>
    </row>
    <row r="5" s="50" customFormat="true" ht="12.8" hidden="false" customHeight="false" outlineLevel="0" collapsed="false">
      <c r="A5" s="18" t="str">
        <f aca="false">IF(COUNTA(Jahr!A5),Jahr!A5,"")</f>
        <v>Schüler 4</v>
      </c>
      <c r="B5" s="46"/>
      <c r="C5" s="46"/>
      <c r="D5" s="46"/>
      <c r="E5" s="46"/>
      <c r="F5" s="46"/>
      <c r="G5" s="47"/>
      <c r="H5" s="48"/>
      <c r="I5" s="46" t="n">
        <f aca="false">SUM(B5:G5)</f>
        <v>0</v>
      </c>
      <c r="J5" s="46"/>
      <c r="K5" s="49" t="str">
        <f aca="false">IF(COUNT(B5:G5),IF((I5/$B$35*5+1)&gt;6,6,ROUND(I5/$B$35*5+1,1)),"")</f>
        <v/>
      </c>
      <c r="L5" s="46"/>
      <c r="M5" s="23" t="str">
        <f aca="false">IF(K5="","",ROUND(K5*2,0)/2)</f>
        <v/>
      </c>
      <c r="N5" s="22"/>
      <c r="O5" s="22"/>
      <c r="P5" s="24" t="n">
        <v>2.5</v>
      </c>
      <c r="Q5" s="24" t="n">
        <f aca="false">COUNTIF($M$2:$M$28,P5)</f>
        <v>0</v>
      </c>
      <c r="R5" s="22"/>
      <c r="S5" s="25"/>
      <c r="T5" s="25"/>
      <c r="AMG5" s="0"/>
      <c r="AMH5" s="0"/>
      <c r="AMI5" s="0"/>
      <c r="AMJ5" s="0"/>
    </row>
    <row r="6" s="42" customFormat="true" ht="12.8" hidden="false" customHeight="false" outlineLevel="0" collapsed="false">
      <c r="A6" s="11" t="str">
        <f aca="false">IF(COUNTA(Jahr!A6),Jahr!A6,"")</f>
        <v>Schüler 5</v>
      </c>
      <c r="G6" s="43"/>
      <c r="H6" s="44"/>
      <c r="I6" s="42" t="n">
        <f aca="false">SUM(B6:G6)</f>
        <v>0</v>
      </c>
      <c r="K6" s="45" t="str">
        <f aca="false">IF(COUNT(B6:G6),IF((I6/$B$35*5+1)&gt;6,6,ROUND(I6/$B$35*5+1,1)),"")</f>
        <v/>
      </c>
      <c r="M6" s="16" t="str">
        <f aca="false">IF(K6="","",ROUND(K6*2,0)/2)</f>
        <v/>
      </c>
      <c r="N6" s="15"/>
      <c r="O6" s="15"/>
      <c r="P6" s="17" t="n">
        <v>3</v>
      </c>
      <c r="Q6" s="17" t="n">
        <f aca="false">COUNTIF($M$2:$M$28,P6)</f>
        <v>0</v>
      </c>
      <c r="R6" s="15"/>
      <c r="S6" s="15"/>
      <c r="T6" s="15"/>
      <c r="AMG6" s="0"/>
      <c r="AMH6" s="0"/>
      <c r="AMI6" s="0"/>
      <c r="AMJ6" s="0"/>
    </row>
    <row r="7" s="50" customFormat="true" ht="12.8" hidden="false" customHeight="false" outlineLevel="0" collapsed="false">
      <c r="A7" s="18" t="str">
        <f aca="false">IF(COUNTA(Jahr!A7),Jahr!A7,"")</f>
        <v>Schüler 6</v>
      </c>
      <c r="B7" s="46"/>
      <c r="C7" s="46"/>
      <c r="D7" s="46"/>
      <c r="E7" s="46"/>
      <c r="F7" s="46"/>
      <c r="G7" s="47"/>
      <c r="H7" s="48"/>
      <c r="I7" s="46" t="n">
        <f aca="false">SUM(B7:G7)</f>
        <v>0</v>
      </c>
      <c r="J7" s="46"/>
      <c r="K7" s="49" t="str">
        <f aca="false">IF(COUNT(B7:G7),IF((I7/$B$35*5+1)&gt;6,6,ROUND(I7/$B$35*5+1,1)),"")</f>
        <v/>
      </c>
      <c r="L7" s="46"/>
      <c r="M7" s="23" t="str">
        <f aca="false">IF(K7="","",ROUND(K7*2,0)/2)</f>
        <v/>
      </c>
      <c r="N7" s="22"/>
      <c r="O7" s="22"/>
      <c r="P7" s="24" t="n">
        <v>3.5</v>
      </c>
      <c r="Q7" s="24" t="n">
        <f aca="false">COUNTIF($M$2:$M$28,P7)</f>
        <v>0</v>
      </c>
      <c r="R7" s="22"/>
      <c r="S7" s="25"/>
      <c r="T7" s="25"/>
      <c r="AMG7" s="0"/>
      <c r="AMH7" s="0"/>
      <c r="AMI7" s="0"/>
      <c r="AMJ7" s="0"/>
    </row>
    <row r="8" s="42" customFormat="true" ht="12.8" hidden="false" customHeight="false" outlineLevel="0" collapsed="false">
      <c r="A8" s="11" t="str">
        <f aca="false">IF(COUNTA(Jahr!A8),Jahr!A8,"")</f>
        <v>Schüler 7</v>
      </c>
      <c r="G8" s="43"/>
      <c r="H8" s="44"/>
      <c r="I8" s="42" t="n">
        <f aca="false">SUM(B8:G8)</f>
        <v>0</v>
      </c>
      <c r="K8" s="45" t="str">
        <f aca="false">IF(COUNT(B8:G8),IF((I8/$B$35*5+1)&gt;6,6,ROUND(I8/$B$35*5+1,1)),"")</f>
        <v/>
      </c>
      <c r="M8" s="16" t="str">
        <f aca="false">IF(K8="","",ROUND(K8*2,0)/2)</f>
        <v/>
      </c>
      <c r="N8" s="15"/>
      <c r="O8" s="15"/>
      <c r="P8" s="17" t="n">
        <v>4</v>
      </c>
      <c r="Q8" s="17" t="n">
        <f aca="false">COUNTIF($M$2:$M$28,P8)</f>
        <v>0</v>
      </c>
      <c r="R8" s="15"/>
      <c r="S8" s="15"/>
      <c r="T8" s="15"/>
      <c r="AMG8" s="0"/>
      <c r="AMH8" s="0"/>
      <c r="AMI8" s="0"/>
      <c r="AMJ8" s="0"/>
    </row>
    <row r="9" s="50" customFormat="true" ht="12.8" hidden="false" customHeight="false" outlineLevel="0" collapsed="false">
      <c r="A9" s="18" t="str">
        <f aca="false">IF(COUNTA(Jahr!A9),Jahr!A9,"")</f>
        <v>Schüler 8</v>
      </c>
      <c r="B9" s="46"/>
      <c r="C9" s="46"/>
      <c r="D9" s="46"/>
      <c r="E9" s="46"/>
      <c r="F9" s="46"/>
      <c r="G9" s="47"/>
      <c r="H9" s="48"/>
      <c r="I9" s="46" t="n">
        <f aca="false">SUM(B9:G9)</f>
        <v>0</v>
      </c>
      <c r="J9" s="46"/>
      <c r="K9" s="49" t="str">
        <f aca="false">IF(COUNT(B9:G9),IF((I9/$B$35*5+1)&gt;6,6,ROUND(I9/$B$35*5+1,1)),"")</f>
        <v/>
      </c>
      <c r="L9" s="46"/>
      <c r="M9" s="23" t="str">
        <f aca="false">IF(K9="","",ROUND(K9*2,0)/2)</f>
        <v/>
      </c>
      <c r="N9" s="22"/>
      <c r="O9" s="22"/>
      <c r="P9" s="24" t="n">
        <v>4.5</v>
      </c>
      <c r="Q9" s="24" t="n">
        <f aca="false">COUNTIF($M$2:$M$28,P9)</f>
        <v>0</v>
      </c>
      <c r="R9" s="22"/>
      <c r="S9" s="25"/>
      <c r="T9" s="25"/>
      <c r="AMG9" s="0"/>
      <c r="AMH9" s="0"/>
      <c r="AMI9" s="0"/>
      <c r="AMJ9" s="0"/>
    </row>
    <row r="10" s="42" customFormat="true" ht="12.8" hidden="false" customHeight="false" outlineLevel="0" collapsed="false">
      <c r="A10" s="11" t="str">
        <f aca="false">IF(COUNTA(Jahr!A10),Jahr!A10,"")</f>
        <v>Schüler 9</v>
      </c>
      <c r="G10" s="43"/>
      <c r="H10" s="44"/>
      <c r="I10" s="42" t="n">
        <f aca="false">SUM(B10:G10)</f>
        <v>0</v>
      </c>
      <c r="K10" s="45" t="str">
        <f aca="false">IF(COUNT(B10:G10),IF((I10/$B$35*5+1)&gt;6,6,ROUND(I10/$B$35*5+1,1)),"")</f>
        <v/>
      </c>
      <c r="M10" s="16" t="str">
        <f aca="false">IF(K10="","",ROUND(K10*2,0)/2)</f>
        <v/>
      </c>
      <c r="N10" s="15"/>
      <c r="O10" s="15"/>
      <c r="P10" s="17" t="n">
        <v>5</v>
      </c>
      <c r="Q10" s="17" t="n">
        <f aca="false">COUNTIF($M$2:$M$28,P10)</f>
        <v>0</v>
      </c>
      <c r="R10" s="15"/>
      <c r="S10" s="15"/>
      <c r="T10" s="15"/>
      <c r="AMG10" s="0"/>
      <c r="AMH10" s="0"/>
      <c r="AMI10" s="0"/>
      <c r="AMJ10" s="0"/>
    </row>
    <row r="11" s="50" customFormat="true" ht="12.8" hidden="false" customHeight="false" outlineLevel="0" collapsed="false">
      <c r="A11" s="18" t="str">
        <f aca="false">IF(COUNTA(Jahr!A11),Jahr!A11,"")</f>
        <v>Schüler 10</v>
      </c>
      <c r="B11" s="46"/>
      <c r="C11" s="46"/>
      <c r="D11" s="46"/>
      <c r="E11" s="46"/>
      <c r="F11" s="46"/>
      <c r="G11" s="47"/>
      <c r="H11" s="48"/>
      <c r="I11" s="46" t="n">
        <f aca="false">SUM(B11:G11)</f>
        <v>0</v>
      </c>
      <c r="J11" s="46"/>
      <c r="K11" s="49" t="str">
        <f aca="false">IF(COUNT(B11:G11),IF((I11/$B$35*5+1)&gt;6,6,ROUND(I11/$B$35*5+1,1)),"")</f>
        <v/>
      </c>
      <c r="L11" s="46"/>
      <c r="M11" s="23" t="str">
        <f aca="false">IF(K11="","",ROUND(K11*2,0)/2)</f>
        <v/>
      </c>
      <c r="N11" s="22"/>
      <c r="O11" s="22"/>
      <c r="P11" s="24" t="n">
        <v>5.5</v>
      </c>
      <c r="Q11" s="24" t="n">
        <f aca="false">COUNTIF($M$2:$M$28,P11)</f>
        <v>0</v>
      </c>
      <c r="R11" s="22"/>
      <c r="S11" s="25"/>
      <c r="T11" s="25"/>
      <c r="AMG11" s="0"/>
      <c r="AMH11" s="0"/>
      <c r="AMI11" s="0"/>
      <c r="AMJ11" s="0"/>
    </row>
    <row r="12" s="42" customFormat="true" ht="12.8" hidden="false" customHeight="false" outlineLevel="0" collapsed="false">
      <c r="A12" s="11" t="str">
        <f aca="false">IF(COUNTA(Jahr!A12),Jahr!A12,"")</f>
        <v>Schüler 11</v>
      </c>
      <c r="G12" s="43"/>
      <c r="H12" s="44"/>
      <c r="I12" s="42" t="n">
        <f aca="false">SUM(B12:G12)</f>
        <v>0</v>
      </c>
      <c r="K12" s="45" t="str">
        <f aca="false">IF(COUNT(B12:G12),IF((I12/$B$35*5+1)&gt;6,6,ROUND(I12/$B$35*5+1,1)),"")</f>
        <v/>
      </c>
      <c r="M12" s="16" t="str">
        <f aca="false">IF(K12="","",ROUND(K12*2,0)/2)</f>
        <v/>
      </c>
      <c r="N12" s="15"/>
      <c r="O12" s="15"/>
      <c r="P12" s="17" t="n">
        <v>6</v>
      </c>
      <c r="Q12" s="17" t="n">
        <f aca="false">COUNTIF($M$2:$M$28,P12)</f>
        <v>0</v>
      </c>
      <c r="R12" s="15"/>
      <c r="S12" s="15"/>
      <c r="T12" s="15"/>
      <c r="AMG12" s="0"/>
      <c r="AMH12" s="0"/>
      <c r="AMI12" s="0"/>
      <c r="AMJ12" s="0"/>
    </row>
    <row r="13" s="50" customFormat="true" ht="12.8" hidden="false" customHeight="false" outlineLevel="0" collapsed="false">
      <c r="A13" s="18" t="str">
        <f aca="false">IF(COUNTA(Jahr!A13),Jahr!A13,"")</f>
        <v>Schüler 12</v>
      </c>
      <c r="B13" s="46"/>
      <c r="C13" s="46"/>
      <c r="D13" s="46"/>
      <c r="E13" s="46"/>
      <c r="F13" s="46"/>
      <c r="G13" s="47"/>
      <c r="H13" s="48"/>
      <c r="I13" s="46" t="n">
        <f aca="false">SUM(B13:G13)</f>
        <v>0</v>
      </c>
      <c r="J13" s="46"/>
      <c r="K13" s="49" t="str">
        <f aca="false">IF(COUNT(B13:G13),IF((I13/$B$35*5+1)&gt;6,6,ROUND(I13/$B$35*5+1,1)),"")</f>
        <v/>
      </c>
      <c r="L13" s="46"/>
      <c r="M13" s="23" t="str">
        <f aca="false">IF(K13="","",ROUND(K13*2,0)/2)</f>
        <v/>
      </c>
      <c r="N13" s="22"/>
      <c r="O13" s="22"/>
      <c r="P13" s="24"/>
      <c r="Q13" s="24"/>
      <c r="R13" s="22"/>
      <c r="S13" s="25"/>
      <c r="T13" s="25"/>
      <c r="AMG13" s="0"/>
      <c r="AMH13" s="0"/>
      <c r="AMI13" s="0"/>
      <c r="AMJ13" s="0"/>
    </row>
    <row r="14" s="42" customFormat="true" ht="12.8" hidden="false" customHeight="false" outlineLevel="0" collapsed="false">
      <c r="A14" s="11" t="str">
        <f aca="false">IF(COUNTA(Jahr!A14),Jahr!A14,"")</f>
        <v>Schüler 13</v>
      </c>
      <c r="G14" s="43"/>
      <c r="H14" s="44"/>
      <c r="I14" s="42" t="n">
        <f aca="false">SUM(B14:G14)</f>
        <v>0</v>
      </c>
      <c r="K14" s="45" t="str">
        <f aca="false">IF(COUNT(B14:G14),IF((I14/$B$35*5+1)&gt;6,6,ROUND(I14/$B$35*5+1,1)),"")</f>
        <v/>
      </c>
      <c r="M14" s="16" t="str">
        <f aca="false">IF(K14="","",ROUND(K14*2,0)/2)</f>
        <v/>
      </c>
      <c r="N14" s="15"/>
      <c r="O14" s="15"/>
      <c r="P14" s="17"/>
      <c r="Q14" s="17"/>
      <c r="R14" s="15"/>
      <c r="S14" s="15"/>
      <c r="T14" s="15"/>
      <c r="AMG14" s="0"/>
      <c r="AMH14" s="0"/>
      <c r="AMI14" s="0"/>
      <c r="AMJ14" s="0"/>
    </row>
    <row r="15" s="50" customFormat="true" ht="12.8" hidden="false" customHeight="false" outlineLevel="0" collapsed="false">
      <c r="A15" s="18" t="str">
        <f aca="false">IF(COUNTA(Jahr!A15),Jahr!A15,"")</f>
        <v>Schüler 14</v>
      </c>
      <c r="B15" s="46"/>
      <c r="C15" s="46"/>
      <c r="D15" s="46"/>
      <c r="E15" s="46"/>
      <c r="F15" s="46"/>
      <c r="G15" s="47"/>
      <c r="H15" s="48"/>
      <c r="I15" s="46" t="n">
        <f aca="false">SUM(B15:G15)</f>
        <v>0</v>
      </c>
      <c r="J15" s="46"/>
      <c r="K15" s="49" t="str">
        <f aca="false">IF(COUNT(B15:G15),IF((I15/$B$35*5+1)&gt;6,6,ROUND(I15/$B$35*5+1,1)),"")</f>
        <v/>
      </c>
      <c r="L15" s="46"/>
      <c r="M15" s="23" t="str">
        <f aca="false">IF(K15="","",ROUND(K15*2,0)/2)</f>
        <v/>
      </c>
      <c r="N15" s="22"/>
      <c r="O15" s="22"/>
      <c r="P15" s="24"/>
      <c r="Q15" s="24"/>
      <c r="R15" s="22"/>
      <c r="S15" s="25"/>
      <c r="T15" s="25"/>
      <c r="AMG15" s="0"/>
      <c r="AMH15" s="0"/>
      <c r="AMI15" s="0"/>
      <c r="AMJ15" s="0"/>
    </row>
    <row r="16" s="51" customFormat="true" ht="12.8" hidden="false" customHeight="false" outlineLevel="0" collapsed="false">
      <c r="A16" s="11" t="str">
        <f aca="false">IF(COUNTA(Jahr!A16),Jahr!A16,"")</f>
        <v>Schüler 15</v>
      </c>
      <c r="B16" s="42"/>
      <c r="C16" s="42"/>
      <c r="D16" s="42"/>
      <c r="E16" s="42"/>
      <c r="F16" s="42"/>
      <c r="G16" s="43"/>
      <c r="H16" s="44"/>
      <c r="I16" s="42" t="n">
        <f aca="false">SUM(B16:G16)</f>
        <v>0</v>
      </c>
      <c r="J16" s="42"/>
      <c r="K16" s="45" t="str">
        <f aca="false">IF(COUNT(B16:G16),IF((I16/$B$35*5+1)&gt;6,6,ROUND(I16/$B$35*5+1,1)),"")</f>
        <v/>
      </c>
      <c r="L16" s="42"/>
      <c r="M16" s="16" t="str">
        <f aca="false">IF(K16="","",ROUND(K16*2,0)/2)</f>
        <v/>
      </c>
      <c r="N16" s="15"/>
      <c r="O16" s="15"/>
      <c r="P16" s="17"/>
      <c r="Q16" s="17"/>
      <c r="R16" s="15"/>
      <c r="S16" s="26"/>
      <c r="T16" s="26"/>
      <c r="AMG16" s="0"/>
      <c r="AMH16" s="0"/>
      <c r="AMI16" s="0"/>
      <c r="AMJ16" s="0"/>
    </row>
    <row r="17" s="50" customFormat="true" ht="12.8" hidden="false" customHeight="false" outlineLevel="0" collapsed="false">
      <c r="A17" s="18" t="str">
        <f aca="false">IF(COUNTA(Jahr!A17),Jahr!A17,"")</f>
        <v>Schüler 16</v>
      </c>
      <c r="B17" s="46"/>
      <c r="C17" s="46"/>
      <c r="D17" s="46"/>
      <c r="E17" s="46"/>
      <c r="F17" s="46"/>
      <c r="G17" s="47"/>
      <c r="H17" s="48"/>
      <c r="I17" s="46" t="n">
        <f aca="false">SUM(B17:G17)</f>
        <v>0</v>
      </c>
      <c r="J17" s="46"/>
      <c r="K17" s="49" t="str">
        <f aca="false">IF(COUNT(B17:G17),IF((I17/$B$35*5+1)&gt;6,6,ROUND(I17/$B$35*5+1,1)),"")</f>
        <v/>
      </c>
      <c r="L17" s="46"/>
      <c r="M17" s="23" t="str">
        <f aca="false">IF(K17="","",ROUND(K17*2,0)/2)</f>
        <v/>
      </c>
      <c r="N17" s="22"/>
      <c r="O17" s="22"/>
      <c r="P17" s="24"/>
      <c r="Q17" s="24"/>
      <c r="R17" s="22"/>
      <c r="S17" s="25"/>
      <c r="T17" s="25"/>
      <c r="AMG17" s="0"/>
      <c r="AMH17" s="0"/>
      <c r="AMI17" s="0"/>
      <c r="AMJ17" s="0"/>
    </row>
    <row r="18" s="51" customFormat="true" ht="12.8" hidden="false" customHeight="false" outlineLevel="0" collapsed="false">
      <c r="A18" s="11" t="str">
        <f aca="false">IF(COUNTA(Jahr!A18),Jahr!A18,"")</f>
        <v>Schüler 17</v>
      </c>
      <c r="B18" s="42"/>
      <c r="C18" s="42"/>
      <c r="D18" s="42"/>
      <c r="E18" s="42"/>
      <c r="F18" s="42"/>
      <c r="G18" s="43"/>
      <c r="H18" s="44"/>
      <c r="I18" s="42" t="n">
        <f aca="false">SUM(B18:G18)</f>
        <v>0</v>
      </c>
      <c r="J18" s="42"/>
      <c r="K18" s="45" t="str">
        <f aca="false">IF(COUNT(B18:G18),IF((I18/$B$35*5+1)&gt;6,6,ROUND(I18/$B$35*5+1,1)),"")</f>
        <v/>
      </c>
      <c r="L18" s="42"/>
      <c r="M18" s="16" t="str">
        <f aca="false">IF(K18="","",ROUND(K18*2,0)/2)</f>
        <v/>
      </c>
      <c r="N18" s="15"/>
      <c r="O18" s="15"/>
      <c r="P18" s="17"/>
      <c r="Q18" s="17"/>
      <c r="R18" s="15"/>
      <c r="S18" s="26"/>
      <c r="T18" s="26"/>
      <c r="AMG18" s="0"/>
      <c r="AMH18" s="0"/>
      <c r="AMI18" s="0"/>
      <c r="AMJ18" s="0"/>
    </row>
    <row r="19" s="50" customFormat="true" ht="12.8" hidden="false" customHeight="false" outlineLevel="0" collapsed="false">
      <c r="A19" s="18" t="str">
        <f aca="false">IF(COUNTA(Jahr!A19),Jahr!A19,"")</f>
        <v>Schüler 18</v>
      </c>
      <c r="B19" s="46"/>
      <c r="C19" s="46"/>
      <c r="D19" s="46"/>
      <c r="E19" s="46"/>
      <c r="F19" s="46"/>
      <c r="G19" s="47"/>
      <c r="H19" s="48"/>
      <c r="I19" s="46" t="n">
        <f aca="false">SUM(B19:G19)</f>
        <v>0</v>
      </c>
      <c r="J19" s="46"/>
      <c r="K19" s="49" t="str">
        <f aca="false">IF(COUNT(B19:G19),IF((I19/$B$35*5+1)&gt;6,6,ROUND(I19/$B$35*5+1,1)),"")</f>
        <v/>
      </c>
      <c r="L19" s="46"/>
      <c r="M19" s="23" t="str">
        <f aca="false">IF(K19="","",ROUND(K19*2,0)/2)</f>
        <v/>
      </c>
      <c r="N19" s="22"/>
      <c r="O19" s="22"/>
      <c r="P19" s="24"/>
      <c r="Q19" s="24"/>
      <c r="R19" s="22"/>
      <c r="S19" s="25"/>
      <c r="T19" s="25"/>
      <c r="AMG19" s="0"/>
      <c r="AMH19" s="0"/>
      <c r="AMI19" s="0"/>
      <c r="AMJ19" s="0"/>
    </row>
    <row r="20" s="51" customFormat="true" ht="12.8" hidden="false" customHeight="false" outlineLevel="0" collapsed="false">
      <c r="A20" s="11" t="str">
        <f aca="false">IF(COUNTA(Jahr!A20),Jahr!A20,"")</f>
        <v>Schüler 19</v>
      </c>
      <c r="B20" s="42"/>
      <c r="C20" s="42"/>
      <c r="D20" s="42"/>
      <c r="E20" s="42"/>
      <c r="F20" s="42"/>
      <c r="G20" s="43"/>
      <c r="H20" s="44"/>
      <c r="I20" s="42" t="n">
        <f aca="false">SUM(B20:G20)</f>
        <v>0</v>
      </c>
      <c r="J20" s="42"/>
      <c r="K20" s="45" t="str">
        <f aca="false">IF(COUNT(B20:G20),IF((I20/$B$35*5+1)&gt;6,6,ROUND(I20/$B$35*5+1,1)),"")</f>
        <v/>
      </c>
      <c r="L20" s="42"/>
      <c r="M20" s="16" t="str">
        <f aca="false">IF(K20="","",ROUND(K20*2,0)/2)</f>
        <v/>
      </c>
      <c r="N20" s="15"/>
      <c r="O20" s="15"/>
      <c r="P20" s="17"/>
      <c r="Q20" s="17"/>
      <c r="R20" s="15"/>
      <c r="S20" s="26"/>
      <c r="T20" s="26"/>
      <c r="AMG20" s="0"/>
      <c r="AMH20" s="0"/>
      <c r="AMI20" s="0"/>
      <c r="AMJ20" s="0"/>
    </row>
    <row r="21" s="50" customFormat="true" ht="12.8" hidden="false" customHeight="false" outlineLevel="0" collapsed="false">
      <c r="A21" s="18" t="str">
        <f aca="false">IF(COUNTA(Jahr!A21),Jahr!A21,"")</f>
        <v>Schüler 20</v>
      </c>
      <c r="B21" s="46"/>
      <c r="C21" s="46"/>
      <c r="D21" s="46"/>
      <c r="E21" s="46"/>
      <c r="F21" s="46"/>
      <c r="G21" s="47"/>
      <c r="H21" s="48"/>
      <c r="I21" s="46" t="n">
        <f aca="false">SUM(B21:G21)</f>
        <v>0</v>
      </c>
      <c r="J21" s="46"/>
      <c r="K21" s="49" t="str">
        <f aca="false">IF(COUNT(B21:G21),IF((I21/$B$35*5+1)&gt;6,6,ROUND(I21/$B$35*5+1,1)),"")</f>
        <v/>
      </c>
      <c r="L21" s="46"/>
      <c r="M21" s="23" t="str">
        <f aca="false">IF(K21="","",ROUND(K21*2,0)/2)</f>
        <v/>
      </c>
      <c r="N21" s="22"/>
      <c r="O21" s="22"/>
      <c r="P21" s="24"/>
      <c r="Q21" s="24"/>
      <c r="R21" s="22"/>
      <c r="S21" s="25"/>
      <c r="T21" s="25"/>
      <c r="AMG21" s="0"/>
      <c r="AMH21" s="0"/>
      <c r="AMI21" s="0"/>
      <c r="AMJ21" s="0"/>
    </row>
    <row r="22" s="51" customFormat="true" ht="12.8" hidden="false" customHeight="false" outlineLevel="0" collapsed="false">
      <c r="A22" s="11" t="str">
        <f aca="false">IF(COUNTA(Jahr!A22),Jahr!A22,"")</f>
        <v>Schüler 21</v>
      </c>
      <c r="B22" s="42"/>
      <c r="C22" s="42"/>
      <c r="D22" s="42"/>
      <c r="E22" s="42"/>
      <c r="F22" s="42"/>
      <c r="G22" s="43"/>
      <c r="H22" s="44"/>
      <c r="I22" s="42" t="n">
        <f aca="false">SUM(B22:G22)</f>
        <v>0</v>
      </c>
      <c r="J22" s="42"/>
      <c r="K22" s="45" t="str">
        <f aca="false">IF(COUNT(B22:G22),IF((I22/$B$35*5+1)&gt;6,6,ROUND(I22/$B$35*5+1,1)),"")</f>
        <v/>
      </c>
      <c r="L22" s="42"/>
      <c r="M22" s="27" t="str">
        <f aca="false">IF(K22="","",ROUND(K22*2,0)/2)</f>
        <v/>
      </c>
      <c r="N22" s="15"/>
      <c r="O22" s="15"/>
      <c r="P22" s="17"/>
      <c r="Q22" s="17"/>
      <c r="R22" s="15"/>
      <c r="S22" s="26"/>
      <c r="T22" s="26"/>
      <c r="AMG22" s="0"/>
      <c r="AMH22" s="0"/>
      <c r="AMI22" s="0"/>
      <c r="AMJ22" s="0"/>
    </row>
    <row r="23" s="50" customFormat="true" ht="12.8" hidden="false" customHeight="false" outlineLevel="0" collapsed="false">
      <c r="A23" s="18" t="str">
        <f aca="false">IF(COUNTA(Jahr!A23),Jahr!A23,"")</f>
        <v>Schüler 22</v>
      </c>
      <c r="B23" s="46"/>
      <c r="C23" s="46"/>
      <c r="D23" s="46"/>
      <c r="E23" s="46"/>
      <c r="F23" s="46"/>
      <c r="G23" s="47"/>
      <c r="H23" s="48"/>
      <c r="I23" s="46" t="n">
        <f aca="false">SUM(B23:G23)</f>
        <v>0</v>
      </c>
      <c r="J23" s="46"/>
      <c r="K23" s="49" t="str">
        <f aca="false">IF(COUNT(B23:G23),IF((I23/$B$35*5+1)&gt;6,6,ROUND(I23/$B$35*5+1,1)),"")</f>
        <v/>
      </c>
      <c r="L23" s="46"/>
      <c r="M23" s="23" t="str">
        <f aca="false">IF(K23="","",ROUND(K23*2,0)/2)</f>
        <v/>
      </c>
      <c r="N23" s="22"/>
      <c r="O23" s="22"/>
      <c r="P23" s="24"/>
      <c r="Q23" s="24"/>
      <c r="R23" s="22"/>
      <c r="S23" s="25"/>
      <c r="T23" s="25"/>
      <c r="AMG23" s="0"/>
      <c r="AMH23" s="0"/>
      <c r="AMI23" s="0"/>
      <c r="AMJ23" s="0"/>
    </row>
    <row r="24" s="51" customFormat="true" ht="12.8" hidden="false" customHeight="false" outlineLevel="0" collapsed="false">
      <c r="A24" s="11" t="str">
        <f aca="false">IF(COUNTA(Jahr!A24),Jahr!A24,"")</f>
        <v>Schüler 23</v>
      </c>
      <c r="B24" s="42"/>
      <c r="C24" s="42"/>
      <c r="D24" s="42"/>
      <c r="E24" s="42"/>
      <c r="F24" s="42"/>
      <c r="G24" s="43"/>
      <c r="H24" s="44"/>
      <c r="I24" s="42" t="n">
        <f aca="false">SUM(B24:G24)</f>
        <v>0</v>
      </c>
      <c r="J24" s="42"/>
      <c r="K24" s="45" t="str">
        <f aca="false">IF(COUNT(B24:G24),IF((I24/$B$35*5+1)&gt;6,6,ROUND(I24/$B$35*5+1,1)),"")</f>
        <v/>
      </c>
      <c r="L24" s="42"/>
      <c r="M24" s="27" t="str">
        <f aca="false">IF(K24="","",ROUND(K24*2,0)/2)</f>
        <v/>
      </c>
      <c r="N24" s="15"/>
      <c r="O24" s="15"/>
      <c r="P24" s="17"/>
      <c r="Q24" s="17"/>
      <c r="R24" s="15"/>
      <c r="S24" s="26"/>
      <c r="T24" s="26"/>
    </row>
    <row r="25" s="50" customFormat="true" ht="12.8" hidden="false" customHeight="false" outlineLevel="0" collapsed="false">
      <c r="A25" s="18" t="str">
        <f aca="false">IF(COUNTA(Jahr!A25),Jahr!A25,"")</f>
        <v>Schüler 24</v>
      </c>
      <c r="B25" s="46"/>
      <c r="C25" s="46"/>
      <c r="D25" s="46"/>
      <c r="E25" s="46"/>
      <c r="F25" s="46"/>
      <c r="G25" s="47"/>
      <c r="H25" s="48"/>
      <c r="I25" s="46" t="n">
        <f aca="false">SUM(B25:G25)</f>
        <v>0</v>
      </c>
      <c r="J25" s="46"/>
      <c r="K25" s="49" t="str">
        <f aca="false">IF(COUNT(B25:G25),IF((I25/$B$35*5+1)&gt;6,6,ROUND(I25/$B$35*5+1,1)),"")</f>
        <v/>
      </c>
      <c r="L25" s="46"/>
      <c r="M25" s="23" t="str">
        <f aca="false">IF(K25="","",ROUND(K25*2,0)/2)</f>
        <v/>
      </c>
      <c r="N25" s="22"/>
      <c r="O25" s="22"/>
      <c r="P25" s="24"/>
      <c r="Q25" s="24"/>
      <c r="R25" s="22"/>
      <c r="S25" s="25"/>
      <c r="T25" s="25"/>
      <c r="AMG25" s="0"/>
      <c r="AMH25" s="0"/>
      <c r="AMI25" s="0"/>
      <c r="AMJ25" s="0"/>
    </row>
    <row r="26" customFormat="false" ht="12.8" hidden="false" customHeight="false" outlineLevel="0" collapsed="false">
      <c r="A26" s="11" t="str">
        <f aca="false">IF(COUNTA(Jahr!A26),Jahr!A26,"")</f>
        <v>Schüler 25</v>
      </c>
      <c r="B26" s="42"/>
      <c r="C26" s="42"/>
      <c r="D26" s="42"/>
      <c r="E26" s="42"/>
      <c r="F26" s="42"/>
      <c r="G26" s="43"/>
      <c r="H26" s="44"/>
      <c r="I26" s="42" t="n">
        <f aca="false">SUM(B26:G26)</f>
        <v>0</v>
      </c>
      <c r="J26" s="42"/>
      <c r="K26" s="45" t="str">
        <f aca="false">IF(COUNT(B26:G26),IF((I26/$B$35*5+1)&gt;6,6,ROUND(I26/$B$35*5+1,1)),"")</f>
        <v/>
      </c>
      <c r="L26" s="42"/>
      <c r="M26" s="27" t="str">
        <f aca="false">IF(K26="","",ROUND(K26*2,0)/2)</f>
        <v/>
      </c>
      <c r="N26" s="15"/>
      <c r="O26" s="15"/>
      <c r="P26" s="17"/>
      <c r="Q26" s="17"/>
      <c r="R26" s="15"/>
      <c r="S26" s="26"/>
      <c r="T26" s="26"/>
    </row>
    <row r="27" s="50" customFormat="true" ht="12.8" hidden="false" customHeight="false" outlineLevel="0" collapsed="false">
      <c r="A27" s="18" t="str">
        <f aca="false">IF(COUNTA(Jahr!A27),Jahr!A27,"")</f>
        <v>Schüler 26</v>
      </c>
      <c r="B27" s="46"/>
      <c r="C27" s="46"/>
      <c r="D27" s="46"/>
      <c r="E27" s="46"/>
      <c r="F27" s="46"/>
      <c r="G27" s="47"/>
      <c r="H27" s="48"/>
      <c r="I27" s="46" t="n">
        <f aca="false">SUM(B27:G27)</f>
        <v>0</v>
      </c>
      <c r="J27" s="46"/>
      <c r="K27" s="49" t="str">
        <f aca="false">IF(COUNT(B27:G27),IF((I27/$B$35*5+1)&gt;6,6,ROUND(I27/$B$35*5+1,1)),"")</f>
        <v/>
      </c>
      <c r="L27" s="46"/>
      <c r="M27" s="23" t="str">
        <f aca="false">IF(K27="","",ROUND(K27*2,0)/2)</f>
        <v/>
      </c>
      <c r="N27" s="22"/>
      <c r="O27" s="22"/>
      <c r="P27" s="24"/>
      <c r="Q27" s="24"/>
      <c r="R27" s="22"/>
      <c r="S27" s="25"/>
      <c r="T27" s="25"/>
      <c r="AMG27" s="0"/>
      <c r="AMH27" s="0"/>
      <c r="AMI27" s="0"/>
      <c r="AMJ27" s="0"/>
    </row>
    <row r="28" customFormat="false" ht="12.8" hidden="false" customHeight="false" outlineLevel="0" collapsed="false">
      <c r="A28" s="11" t="str">
        <f aca="false">IF(COUNTA(Jahr!A28),Jahr!A28,"")</f>
        <v>Schüler 27</v>
      </c>
      <c r="B28" s="42"/>
      <c r="C28" s="42"/>
      <c r="D28" s="42"/>
      <c r="E28" s="42"/>
      <c r="F28" s="42"/>
      <c r="G28" s="43"/>
      <c r="H28" s="44"/>
      <c r="I28" s="42" t="n">
        <f aca="false">SUM(B28:G28)</f>
        <v>0</v>
      </c>
      <c r="J28" s="42"/>
      <c r="K28" s="45" t="str">
        <f aca="false">IF(COUNT(B28:G28),IF((I28/$B$35*5+1)&gt;6,6,ROUND(I28/$B$35*5+1,1)),"")</f>
        <v/>
      </c>
      <c r="L28" s="42"/>
      <c r="M28" s="27" t="str">
        <f aca="false">IF(K28="","",ROUND(K28*2,0)/2)</f>
        <v/>
      </c>
      <c r="N28" s="15"/>
      <c r="O28" s="15"/>
      <c r="P28" s="17"/>
      <c r="Q28" s="17"/>
      <c r="R28" s="15"/>
      <c r="S28" s="26"/>
      <c r="T28" s="26"/>
    </row>
    <row r="29" s="52" customFormat="true" ht="12.8" hidden="false" customHeight="false" outlineLevel="0" collapsed="false">
      <c r="A29" s="28"/>
      <c r="G29" s="53"/>
      <c r="M29" s="29"/>
      <c r="N29" s="29"/>
      <c r="O29" s="29"/>
      <c r="P29" s="29"/>
      <c r="Q29" s="29"/>
      <c r="R29" s="29"/>
      <c r="S29" s="29"/>
      <c r="T29" s="29"/>
      <c r="AMG29" s="0"/>
      <c r="AMH29" s="0"/>
      <c r="AMI29" s="0"/>
      <c r="AMJ29" s="0"/>
    </row>
    <row r="30" customFormat="false" ht="12.8" hidden="false" customHeight="false" outlineLevel="0" collapsed="false">
      <c r="A30" s="31" t="s">
        <v>9</v>
      </c>
      <c r="B30" s="54" t="str">
        <f aca="false">IF(COUNT(B2:B28),AVERAGE(B2:B28),"")</f>
        <v/>
      </c>
      <c r="C30" s="54" t="str">
        <f aca="false">IF(COUNT(C2:C28),AVERAGE(C2:C28),"")</f>
        <v/>
      </c>
      <c r="D30" s="54" t="str">
        <f aca="false">IF(COUNT(D2:D28),AVERAGE(D2:D28),"")</f>
        <v/>
      </c>
      <c r="E30" s="54" t="str">
        <f aca="false">IF(COUNT(E2:E28),AVERAGE(E2:E28),"")</f>
        <v/>
      </c>
      <c r="F30" s="54" t="str">
        <f aca="false">IF(COUNT(F2:F28),AVERAGE(F2:F28),"")</f>
        <v/>
      </c>
      <c r="G30" s="55" t="str">
        <f aca="false">IF(COUNT(G2:G28),AVERAGE(G2:G28),"")</f>
        <v/>
      </c>
      <c r="H30" s="56"/>
      <c r="I30" s="56"/>
      <c r="J30" s="56"/>
      <c r="K30" s="56" t="str">
        <f aca="false">IF(COUNT(K2:K28),ROUND(AVERAGE(K2:K28),2),"")</f>
        <v/>
      </c>
      <c r="L30" s="56"/>
      <c r="M30" s="33" t="str">
        <f aca="false">IF(COUNT(M2:M28),ROUND(AVERAGE(M2:M28),2),"")</f>
        <v/>
      </c>
      <c r="N30" s="33"/>
      <c r="O30" s="33"/>
      <c r="P30" s="33"/>
      <c r="Q30" s="4"/>
      <c r="R30" s="33"/>
      <c r="S30" s="33"/>
      <c r="T30" s="33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customFormat="false" ht="12.8" hidden="false" customHeight="false" outlineLevel="0" collapsed="false">
      <c r="A31" s="31" t="s">
        <v>47</v>
      </c>
      <c r="B31" s="56" t="n">
        <v>0.2</v>
      </c>
      <c r="C31" s="56" t="n">
        <v>1.5</v>
      </c>
      <c r="D31" s="56" t="n">
        <v>0.6</v>
      </c>
      <c r="E31" s="56" t="n">
        <v>0.9</v>
      </c>
      <c r="F31" s="56" t="n">
        <v>2</v>
      </c>
      <c r="K31" s="57"/>
      <c r="Q31" s="4"/>
    </row>
    <row r="32" customFormat="false" ht="12.8" hidden="false" customHeight="false" outlineLevel="0" collapsed="false">
      <c r="A32" s="31" t="s">
        <v>48</v>
      </c>
      <c r="B32" s="58" t="str">
        <f aca="false">IF(COUNT(B2:B23),B30/B31,"")</f>
        <v/>
      </c>
      <c r="C32" s="58" t="str">
        <f aca="false">IF(COUNT(C2:C23),C30/C31,"")</f>
        <v/>
      </c>
      <c r="D32" s="58" t="str">
        <f aca="false">IF(COUNT(D2:D23),D30/D31,"")</f>
        <v/>
      </c>
      <c r="E32" s="58" t="str">
        <f aca="false">IF(COUNT(E2:E23),E30/E31,"")</f>
        <v/>
      </c>
      <c r="F32" s="58" t="str">
        <f aca="false">IF(COUNT(F2:F23),F30/F31,"")</f>
        <v/>
      </c>
      <c r="K32" s="57"/>
      <c r="M32" s="36"/>
      <c r="N32" s="36"/>
      <c r="O32" s="36"/>
      <c r="Q32" s="37"/>
      <c r="R32" s="36"/>
    </row>
    <row r="33" customFormat="false" ht="12.8" hidden="false" customHeight="false" outlineLevel="0" collapsed="false">
      <c r="A33" s="31"/>
    </row>
    <row r="34" customFormat="false" ht="12.8" hidden="false" customHeight="false" outlineLevel="0" collapsed="false">
      <c r="A34" s="31" t="s">
        <v>49</v>
      </c>
      <c r="B34" s="38" t="n">
        <f aca="false">SUM(B31:G31)</f>
        <v>5.2</v>
      </c>
      <c r="H34" s="59"/>
      <c r="I34" s="59"/>
      <c r="J34" s="59"/>
      <c r="K34" s="59"/>
      <c r="L34" s="59"/>
    </row>
    <row r="35" customFormat="false" ht="12.8" hidden="false" customHeight="false" outlineLevel="0" collapsed="false">
      <c r="A35" s="31" t="s">
        <v>50</v>
      </c>
      <c r="B35" s="38" t="n">
        <v>5</v>
      </c>
    </row>
    <row r="37" customFormat="false" ht="12.8" hidden="false" customHeight="false" outlineLevel="0" collapsed="false">
      <c r="A37" s="1" t="s">
        <v>51</v>
      </c>
    </row>
  </sheetData>
  <conditionalFormatting sqref="M2:M28">
    <cfRule type="cellIs" priority="2" operator="lessThan" aboveAverage="0" equalAverage="0" bottom="0" percent="0" rank="0" text="" dxfId="1">
      <formula>2</formula>
    </cfRule>
    <cfRule type="cellIs" priority="3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7.65"/>
    <col collapsed="false" customWidth="false" hidden="false" outlineLevel="0" max="6" min="2" style="38" width="9.13"/>
    <col collapsed="false" customWidth="false" hidden="false" outlineLevel="0" max="7" min="7" style="39" width="9.13"/>
    <col collapsed="false" customWidth="true" hidden="false" outlineLevel="0" max="8" min="8" style="38" width="5.09"/>
    <col collapsed="false" customWidth="false" hidden="false" outlineLevel="0" max="9" min="9" style="38" width="9.13"/>
    <col collapsed="false" customWidth="true" hidden="false" outlineLevel="0" max="10" min="10" style="38" width="5.09"/>
    <col collapsed="false" customWidth="false" hidden="false" outlineLevel="0" max="11" min="11" style="38" width="9.13"/>
    <col collapsed="false" customWidth="true" hidden="false" outlineLevel="0" max="12" min="12" style="38" width="5.09"/>
    <col collapsed="false" customWidth="false" hidden="false" outlineLevel="0" max="18" min="13" style="2" width="9.13"/>
    <col collapsed="false" customWidth="false" hidden="false" outlineLevel="0" max="20" min="19" style="5" width="9.13"/>
    <col collapsed="false" customWidth="true" hidden="false" outlineLevel="0" max="1024" min="1021" style="0" width="11.52"/>
  </cols>
  <sheetData>
    <row r="1" s="9" customFormat="true" ht="12.8" hidden="false" customHeight="false" outlineLevel="0" collapsed="false">
      <c r="A1" s="6" t="s">
        <v>0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40" t="s">
        <v>44</v>
      </c>
      <c r="H1" s="41"/>
      <c r="I1" s="9" t="s">
        <v>45</v>
      </c>
      <c r="K1" s="9" t="s">
        <v>46</v>
      </c>
      <c r="M1" s="7" t="s">
        <v>10</v>
      </c>
      <c r="P1" s="10"/>
      <c r="Q1" s="10"/>
      <c r="AMG1" s="0"/>
      <c r="AMH1" s="0"/>
      <c r="AMI1" s="0"/>
      <c r="AMJ1" s="0"/>
    </row>
    <row r="2" s="42" customFormat="true" ht="12.8" hidden="false" customHeight="false" outlineLevel="0" collapsed="false">
      <c r="A2" s="11" t="str">
        <f aca="false">IF(COUNTA(Jahr!A2),Jahr!A2,"")</f>
        <v>Schüler 1</v>
      </c>
      <c r="G2" s="43"/>
      <c r="H2" s="44"/>
      <c r="I2" s="42" t="n">
        <f aca="false">SUM(B2:G2)</f>
        <v>0</v>
      </c>
      <c r="K2" s="45" t="str">
        <f aca="false">IF(COUNT(B2:G2),IF((I2/$B$35*5+1)&gt;6,6,ROUND(I2/$B$35*5+1,1)),"")</f>
        <v/>
      </c>
      <c r="M2" s="16" t="str">
        <f aca="false">IF(K2="","",ROUND(K2*2,0)/2)</f>
        <v/>
      </c>
      <c r="N2" s="15"/>
      <c r="O2" s="15"/>
      <c r="P2" s="17" t="n">
        <v>1</v>
      </c>
      <c r="Q2" s="17" t="n">
        <f aca="false">COUNTIF($M$2:$M$28,P2)</f>
        <v>0</v>
      </c>
      <c r="R2" s="15"/>
      <c r="S2" s="15"/>
      <c r="T2" s="15"/>
      <c r="AMG2" s="0"/>
      <c r="AMH2" s="0"/>
      <c r="AMI2" s="0"/>
      <c r="AMJ2" s="0"/>
    </row>
    <row r="3" s="50" customFormat="true" ht="12.8" hidden="false" customHeight="false" outlineLevel="0" collapsed="false">
      <c r="A3" s="18" t="str">
        <f aca="false">IF(COUNTA(Jahr!A3),Jahr!A3,"")</f>
        <v>Schüler 2</v>
      </c>
      <c r="B3" s="46"/>
      <c r="C3" s="46"/>
      <c r="D3" s="46"/>
      <c r="E3" s="46"/>
      <c r="F3" s="46"/>
      <c r="G3" s="47"/>
      <c r="H3" s="48"/>
      <c r="I3" s="46" t="n">
        <f aca="false">SUM(B3:G3)</f>
        <v>0</v>
      </c>
      <c r="J3" s="46"/>
      <c r="K3" s="49" t="str">
        <f aca="false">IF(COUNT(B3:G3),IF((I3/$B$35*5+1)&gt;6,6,ROUND(I3/$B$35*5+1,1)),"")</f>
        <v/>
      </c>
      <c r="L3" s="46"/>
      <c r="M3" s="23" t="str">
        <f aca="false">IF(K3="","",ROUND(K3*2,0)/2)</f>
        <v/>
      </c>
      <c r="N3" s="22"/>
      <c r="O3" s="22"/>
      <c r="P3" s="24" t="n">
        <v>1.5</v>
      </c>
      <c r="Q3" s="24" t="n">
        <f aca="false">COUNTIF($M$2:$M$28,P3)</f>
        <v>0</v>
      </c>
      <c r="R3" s="22"/>
      <c r="S3" s="25"/>
      <c r="T3" s="25"/>
      <c r="AMG3" s="0"/>
      <c r="AMH3" s="0"/>
      <c r="AMI3" s="0"/>
      <c r="AMJ3" s="0"/>
    </row>
    <row r="4" s="42" customFormat="true" ht="12.8" hidden="false" customHeight="false" outlineLevel="0" collapsed="false">
      <c r="A4" s="11" t="str">
        <f aca="false">IF(COUNTA(Jahr!A4),Jahr!A4,"")</f>
        <v>Schüler 3</v>
      </c>
      <c r="G4" s="43"/>
      <c r="H4" s="44"/>
      <c r="I4" s="42" t="n">
        <f aca="false">SUM(B4:G4)</f>
        <v>0</v>
      </c>
      <c r="K4" s="45" t="str">
        <f aca="false">IF(COUNT(B4:G4),IF((I4/$B$35*5+1)&gt;6,6,ROUND(I4/$B$35*5+1,1)),"")</f>
        <v/>
      </c>
      <c r="M4" s="16" t="str">
        <f aca="false">IF(K4="","",ROUND(K4*2,0)/2)</f>
        <v/>
      </c>
      <c r="N4" s="15"/>
      <c r="O4" s="15"/>
      <c r="P4" s="17" t="n">
        <v>2</v>
      </c>
      <c r="Q4" s="17" t="n">
        <f aca="false">COUNTIF($M$2:$M$28,P4)</f>
        <v>0</v>
      </c>
      <c r="R4" s="15"/>
      <c r="S4" s="15"/>
      <c r="T4" s="15"/>
      <c r="AMG4" s="0"/>
      <c r="AMH4" s="0"/>
      <c r="AMI4" s="0"/>
      <c r="AMJ4" s="0"/>
    </row>
    <row r="5" s="50" customFormat="true" ht="12.8" hidden="false" customHeight="false" outlineLevel="0" collapsed="false">
      <c r="A5" s="18" t="str">
        <f aca="false">IF(COUNTA(Jahr!A5),Jahr!A5,"")</f>
        <v>Schüler 4</v>
      </c>
      <c r="B5" s="46"/>
      <c r="C5" s="46"/>
      <c r="D5" s="46"/>
      <c r="E5" s="46"/>
      <c r="F5" s="46"/>
      <c r="G5" s="47"/>
      <c r="H5" s="48"/>
      <c r="I5" s="46" t="n">
        <f aca="false">SUM(B5:G5)</f>
        <v>0</v>
      </c>
      <c r="J5" s="46"/>
      <c r="K5" s="49" t="str">
        <f aca="false">IF(COUNT(B5:G5),IF((I5/$B$35*5+1)&gt;6,6,ROUND(I5/$B$35*5+1,1)),"")</f>
        <v/>
      </c>
      <c r="L5" s="46"/>
      <c r="M5" s="23" t="str">
        <f aca="false">IF(K5="","",ROUND(K5*2,0)/2)</f>
        <v/>
      </c>
      <c r="N5" s="22"/>
      <c r="O5" s="22"/>
      <c r="P5" s="24" t="n">
        <v>2.5</v>
      </c>
      <c r="Q5" s="24" t="n">
        <f aca="false">COUNTIF($M$2:$M$28,P5)</f>
        <v>0</v>
      </c>
      <c r="R5" s="22"/>
      <c r="S5" s="25"/>
      <c r="T5" s="25"/>
      <c r="AMG5" s="0"/>
      <c r="AMH5" s="0"/>
      <c r="AMI5" s="0"/>
      <c r="AMJ5" s="0"/>
    </row>
    <row r="6" s="42" customFormat="true" ht="12.8" hidden="false" customHeight="false" outlineLevel="0" collapsed="false">
      <c r="A6" s="11" t="str">
        <f aca="false">IF(COUNTA(Jahr!A6),Jahr!A6,"")</f>
        <v>Schüler 5</v>
      </c>
      <c r="G6" s="43"/>
      <c r="H6" s="44"/>
      <c r="I6" s="42" t="n">
        <f aca="false">SUM(B6:G6)</f>
        <v>0</v>
      </c>
      <c r="K6" s="45" t="str">
        <f aca="false">IF(COUNT(B6:G6),IF((I6/$B$35*5+1)&gt;6,6,ROUND(I6/$B$35*5+1,1)),"")</f>
        <v/>
      </c>
      <c r="M6" s="16" t="str">
        <f aca="false">IF(K6="","",ROUND(K6*2,0)/2)</f>
        <v/>
      </c>
      <c r="N6" s="15"/>
      <c r="O6" s="15"/>
      <c r="P6" s="17" t="n">
        <v>3</v>
      </c>
      <c r="Q6" s="17" t="n">
        <f aca="false">COUNTIF($M$2:$M$28,P6)</f>
        <v>0</v>
      </c>
      <c r="R6" s="15"/>
      <c r="S6" s="15"/>
      <c r="T6" s="15"/>
      <c r="AMG6" s="0"/>
      <c r="AMH6" s="0"/>
      <c r="AMI6" s="0"/>
      <c r="AMJ6" s="0"/>
    </row>
    <row r="7" s="50" customFormat="true" ht="12.8" hidden="false" customHeight="false" outlineLevel="0" collapsed="false">
      <c r="A7" s="18" t="str">
        <f aca="false">IF(COUNTA(Jahr!A7),Jahr!A7,"")</f>
        <v>Schüler 6</v>
      </c>
      <c r="B7" s="46"/>
      <c r="C7" s="46"/>
      <c r="D7" s="46"/>
      <c r="E7" s="46"/>
      <c r="F7" s="46"/>
      <c r="G7" s="47"/>
      <c r="H7" s="48"/>
      <c r="I7" s="46" t="n">
        <f aca="false">SUM(B7:G7)</f>
        <v>0</v>
      </c>
      <c r="J7" s="46"/>
      <c r="K7" s="49" t="str">
        <f aca="false">IF(COUNT(B7:G7),IF((I7/$B$35*5+1)&gt;6,6,ROUND(I7/$B$35*5+1,1)),"")</f>
        <v/>
      </c>
      <c r="L7" s="46"/>
      <c r="M7" s="23" t="str">
        <f aca="false">IF(K7="","",ROUND(K7*2,0)/2)</f>
        <v/>
      </c>
      <c r="N7" s="22"/>
      <c r="O7" s="22"/>
      <c r="P7" s="24" t="n">
        <v>3.5</v>
      </c>
      <c r="Q7" s="24" t="n">
        <f aca="false">COUNTIF($M$2:$M$28,P7)</f>
        <v>0</v>
      </c>
      <c r="R7" s="22"/>
      <c r="S7" s="25"/>
      <c r="T7" s="25"/>
      <c r="AMG7" s="0"/>
      <c r="AMH7" s="0"/>
      <c r="AMI7" s="0"/>
      <c r="AMJ7" s="0"/>
    </row>
    <row r="8" s="42" customFormat="true" ht="12.8" hidden="false" customHeight="false" outlineLevel="0" collapsed="false">
      <c r="A8" s="11" t="str">
        <f aca="false">IF(COUNTA(Jahr!A8),Jahr!A8,"")</f>
        <v>Schüler 7</v>
      </c>
      <c r="G8" s="43"/>
      <c r="H8" s="44"/>
      <c r="I8" s="42" t="n">
        <f aca="false">SUM(B8:G8)</f>
        <v>0</v>
      </c>
      <c r="K8" s="45" t="str">
        <f aca="false">IF(COUNT(B8:G8),IF((I8/$B$35*5+1)&gt;6,6,ROUND(I8/$B$35*5+1,1)),"")</f>
        <v/>
      </c>
      <c r="M8" s="16" t="str">
        <f aca="false">IF(K8="","",ROUND(K8*2,0)/2)</f>
        <v/>
      </c>
      <c r="N8" s="15"/>
      <c r="O8" s="15"/>
      <c r="P8" s="17" t="n">
        <v>4</v>
      </c>
      <c r="Q8" s="17" t="n">
        <f aca="false">COUNTIF($M$2:$M$28,P8)</f>
        <v>0</v>
      </c>
      <c r="R8" s="15"/>
      <c r="S8" s="15"/>
      <c r="T8" s="15"/>
      <c r="AMG8" s="0"/>
      <c r="AMH8" s="0"/>
      <c r="AMI8" s="0"/>
      <c r="AMJ8" s="0"/>
    </row>
    <row r="9" s="50" customFormat="true" ht="12.8" hidden="false" customHeight="false" outlineLevel="0" collapsed="false">
      <c r="A9" s="18" t="str">
        <f aca="false">IF(COUNTA(Jahr!A9),Jahr!A9,"")</f>
        <v>Schüler 8</v>
      </c>
      <c r="B9" s="46"/>
      <c r="C9" s="46"/>
      <c r="D9" s="46"/>
      <c r="E9" s="46"/>
      <c r="F9" s="46"/>
      <c r="G9" s="47"/>
      <c r="H9" s="48"/>
      <c r="I9" s="46" t="n">
        <f aca="false">SUM(B9:G9)</f>
        <v>0</v>
      </c>
      <c r="J9" s="46"/>
      <c r="K9" s="49" t="str">
        <f aca="false">IF(COUNT(B9:G9),IF((I9/$B$35*5+1)&gt;6,6,ROUND(I9/$B$35*5+1,1)),"")</f>
        <v/>
      </c>
      <c r="L9" s="46"/>
      <c r="M9" s="23" t="str">
        <f aca="false">IF(K9="","",ROUND(K9*2,0)/2)</f>
        <v/>
      </c>
      <c r="N9" s="22"/>
      <c r="O9" s="22"/>
      <c r="P9" s="24" t="n">
        <v>4.5</v>
      </c>
      <c r="Q9" s="24" t="n">
        <f aca="false">COUNTIF($M$2:$M$28,P9)</f>
        <v>0</v>
      </c>
      <c r="R9" s="22"/>
      <c r="S9" s="25"/>
      <c r="T9" s="25"/>
      <c r="AMG9" s="0"/>
      <c r="AMH9" s="0"/>
      <c r="AMI9" s="0"/>
      <c r="AMJ9" s="0"/>
    </row>
    <row r="10" s="42" customFormat="true" ht="12.8" hidden="false" customHeight="false" outlineLevel="0" collapsed="false">
      <c r="A10" s="11" t="str">
        <f aca="false">IF(COUNTA(Jahr!A10),Jahr!A10,"")</f>
        <v>Schüler 9</v>
      </c>
      <c r="G10" s="43"/>
      <c r="H10" s="44"/>
      <c r="I10" s="42" t="n">
        <f aca="false">SUM(B10:G10)</f>
        <v>0</v>
      </c>
      <c r="K10" s="45" t="str">
        <f aca="false">IF(COUNT(B10:G10),IF((I10/$B$35*5+1)&gt;6,6,ROUND(I10/$B$35*5+1,1)),"")</f>
        <v/>
      </c>
      <c r="M10" s="16" t="str">
        <f aca="false">IF(K10="","",ROUND(K10*2,0)/2)</f>
        <v/>
      </c>
      <c r="N10" s="15"/>
      <c r="O10" s="15"/>
      <c r="P10" s="17" t="n">
        <v>5</v>
      </c>
      <c r="Q10" s="17" t="n">
        <f aca="false">COUNTIF($M$2:$M$28,P10)</f>
        <v>0</v>
      </c>
      <c r="R10" s="15"/>
      <c r="S10" s="15"/>
      <c r="T10" s="15"/>
      <c r="AMG10" s="0"/>
      <c r="AMH10" s="0"/>
      <c r="AMI10" s="0"/>
      <c r="AMJ10" s="0"/>
    </row>
    <row r="11" s="50" customFormat="true" ht="12.8" hidden="false" customHeight="false" outlineLevel="0" collapsed="false">
      <c r="A11" s="18" t="str">
        <f aca="false">IF(COUNTA(Jahr!A11),Jahr!A11,"")</f>
        <v>Schüler 10</v>
      </c>
      <c r="B11" s="46"/>
      <c r="C11" s="46"/>
      <c r="D11" s="46"/>
      <c r="E11" s="46"/>
      <c r="F11" s="46"/>
      <c r="G11" s="47"/>
      <c r="H11" s="48"/>
      <c r="I11" s="46" t="n">
        <f aca="false">SUM(B11:G11)</f>
        <v>0</v>
      </c>
      <c r="J11" s="46"/>
      <c r="K11" s="49" t="str">
        <f aca="false">IF(COUNT(B11:G11),IF((I11/$B$35*5+1)&gt;6,6,ROUND(I11/$B$35*5+1,1)),"")</f>
        <v/>
      </c>
      <c r="L11" s="46"/>
      <c r="M11" s="23" t="str">
        <f aca="false">IF(K11="","",ROUND(K11*2,0)/2)</f>
        <v/>
      </c>
      <c r="N11" s="22"/>
      <c r="O11" s="22"/>
      <c r="P11" s="24" t="n">
        <v>5.5</v>
      </c>
      <c r="Q11" s="24" t="n">
        <f aca="false">COUNTIF($M$2:$M$28,P11)</f>
        <v>0</v>
      </c>
      <c r="R11" s="22"/>
      <c r="S11" s="25"/>
      <c r="T11" s="25"/>
      <c r="AMG11" s="0"/>
      <c r="AMH11" s="0"/>
      <c r="AMI11" s="0"/>
      <c r="AMJ11" s="0"/>
    </row>
    <row r="12" s="42" customFormat="true" ht="12.8" hidden="false" customHeight="false" outlineLevel="0" collapsed="false">
      <c r="A12" s="11" t="str">
        <f aca="false">IF(COUNTA(Jahr!A12),Jahr!A12,"")</f>
        <v>Schüler 11</v>
      </c>
      <c r="G12" s="43"/>
      <c r="H12" s="44"/>
      <c r="I12" s="42" t="n">
        <f aca="false">SUM(B12:G12)</f>
        <v>0</v>
      </c>
      <c r="K12" s="45" t="str">
        <f aca="false">IF(COUNT(B12:G12),IF((I12/$B$35*5+1)&gt;6,6,ROUND(I12/$B$35*5+1,1)),"")</f>
        <v/>
      </c>
      <c r="M12" s="16" t="str">
        <f aca="false">IF(K12="","",ROUND(K12*2,0)/2)</f>
        <v/>
      </c>
      <c r="N12" s="15"/>
      <c r="O12" s="15"/>
      <c r="P12" s="17" t="n">
        <v>6</v>
      </c>
      <c r="Q12" s="17" t="n">
        <f aca="false">COUNTIF($M$2:$M$28,P12)</f>
        <v>0</v>
      </c>
      <c r="R12" s="15"/>
      <c r="S12" s="15"/>
      <c r="T12" s="15"/>
      <c r="AMG12" s="0"/>
      <c r="AMH12" s="0"/>
      <c r="AMI12" s="0"/>
      <c r="AMJ12" s="0"/>
    </row>
    <row r="13" s="50" customFormat="true" ht="12.8" hidden="false" customHeight="false" outlineLevel="0" collapsed="false">
      <c r="A13" s="18" t="str">
        <f aca="false">IF(COUNTA(Jahr!A13),Jahr!A13,"")</f>
        <v>Schüler 12</v>
      </c>
      <c r="B13" s="46"/>
      <c r="C13" s="46"/>
      <c r="D13" s="46"/>
      <c r="E13" s="46"/>
      <c r="F13" s="46"/>
      <c r="G13" s="47"/>
      <c r="H13" s="48"/>
      <c r="I13" s="46" t="n">
        <f aca="false">SUM(B13:G13)</f>
        <v>0</v>
      </c>
      <c r="J13" s="46"/>
      <c r="K13" s="49" t="str">
        <f aca="false">IF(COUNT(B13:G13),IF((I13/$B$35*5+1)&gt;6,6,ROUND(I13/$B$35*5+1,1)),"")</f>
        <v/>
      </c>
      <c r="L13" s="46"/>
      <c r="M13" s="23" t="str">
        <f aca="false">IF(K13="","",ROUND(K13*2,0)/2)</f>
        <v/>
      </c>
      <c r="N13" s="22"/>
      <c r="O13" s="22"/>
      <c r="P13" s="24"/>
      <c r="Q13" s="24"/>
      <c r="R13" s="22"/>
      <c r="S13" s="25"/>
      <c r="T13" s="25"/>
      <c r="AMG13" s="0"/>
      <c r="AMH13" s="0"/>
      <c r="AMI13" s="0"/>
      <c r="AMJ13" s="0"/>
    </row>
    <row r="14" s="42" customFormat="true" ht="12.8" hidden="false" customHeight="false" outlineLevel="0" collapsed="false">
      <c r="A14" s="11" t="str">
        <f aca="false">IF(COUNTA(Jahr!A14),Jahr!A14,"")</f>
        <v>Schüler 13</v>
      </c>
      <c r="G14" s="43"/>
      <c r="H14" s="44"/>
      <c r="I14" s="42" t="n">
        <f aca="false">SUM(B14:G14)</f>
        <v>0</v>
      </c>
      <c r="K14" s="45" t="str">
        <f aca="false">IF(COUNT(B14:G14),IF((I14/$B$35*5+1)&gt;6,6,ROUND(I14/$B$35*5+1,1)),"")</f>
        <v/>
      </c>
      <c r="M14" s="16" t="str">
        <f aca="false">IF(K14="","",ROUND(K14*2,0)/2)</f>
        <v/>
      </c>
      <c r="N14" s="15"/>
      <c r="O14" s="15"/>
      <c r="P14" s="17"/>
      <c r="Q14" s="17"/>
      <c r="R14" s="15"/>
      <c r="S14" s="15"/>
      <c r="T14" s="15"/>
      <c r="AMG14" s="0"/>
      <c r="AMH14" s="0"/>
      <c r="AMI14" s="0"/>
      <c r="AMJ14" s="0"/>
    </row>
    <row r="15" s="50" customFormat="true" ht="12.8" hidden="false" customHeight="false" outlineLevel="0" collapsed="false">
      <c r="A15" s="18" t="str">
        <f aca="false">IF(COUNTA(Jahr!A15),Jahr!A15,"")</f>
        <v>Schüler 14</v>
      </c>
      <c r="B15" s="46"/>
      <c r="C15" s="46"/>
      <c r="D15" s="46"/>
      <c r="E15" s="46"/>
      <c r="F15" s="46"/>
      <c r="G15" s="47"/>
      <c r="H15" s="48"/>
      <c r="I15" s="46" t="n">
        <f aca="false">SUM(B15:G15)</f>
        <v>0</v>
      </c>
      <c r="J15" s="46"/>
      <c r="K15" s="49" t="str">
        <f aca="false">IF(COUNT(B15:G15),IF((I15/$B$35*5+1)&gt;6,6,ROUND(I15/$B$35*5+1,1)),"")</f>
        <v/>
      </c>
      <c r="L15" s="46"/>
      <c r="M15" s="23" t="str">
        <f aca="false">IF(K15="","",ROUND(K15*2,0)/2)</f>
        <v/>
      </c>
      <c r="N15" s="22"/>
      <c r="O15" s="22"/>
      <c r="P15" s="24"/>
      <c r="Q15" s="24"/>
      <c r="R15" s="22"/>
      <c r="S15" s="25"/>
      <c r="T15" s="25"/>
      <c r="AMG15" s="0"/>
      <c r="AMH15" s="0"/>
      <c r="AMI15" s="0"/>
      <c r="AMJ15" s="0"/>
    </row>
    <row r="16" s="51" customFormat="true" ht="12.8" hidden="false" customHeight="false" outlineLevel="0" collapsed="false">
      <c r="A16" s="11" t="str">
        <f aca="false">IF(COUNTA(Jahr!A16),Jahr!A16,"")</f>
        <v>Schüler 15</v>
      </c>
      <c r="B16" s="42"/>
      <c r="C16" s="42"/>
      <c r="D16" s="42"/>
      <c r="E16" s="42"/>
      <c r="F16" s="42"/>
      <c r="G16" s="43"/>
      <c r="H16" s="44"/>
      <c r="I16" s="42" t="n">
        <f aca="false">SUM(B16:G16)</f>
        <v>0</v>
      </c>
      <c r="J16" s="42"/>
      <c r="K16" s="45" t="str">
        <f aca="false">IF(COUNT(B16:G16),IF((I16/$B$35*5+1)&gt;6,6,ROUND(I16/$B$35*5+1,1)),"")</f>
        <v/>
      </c>
      <c r="L16" s="42"/>
      <c r="M16" s="16" t="str">
        <f aca="false">IF(K16="","",ROUND(K16*2,0)/2)</f>
        <v/>
      </c>
      <c r="N16" s="15"/>
      <c r="O16" s="15"/>
      <c r="P16" s="17"/>
      <c r="Q16" s="17"/>
      <c r="R16" s="15"/>
      <c r="S16" s="26"/>
      <c r="T16" s="26"/>
      <c r="AMG16" s="0"/>
      <c r="AMH16" s="0"/>
      <c r="AMI16" s="0"/>
      <c r="AMJ16" s="0"/>
    </row>
    <row r="17" s="50" customFormat="true" ht="12.8" hidden="false" customHeight="false" outlineLevel="0" collapsed="false">
      <c r="A17" s="18" t="str">
        <f aca="false">IF(COUNTA(Jahr!A17),Jahr!A17,"")</f>
        <v>Schüler 16</v>
      </c>
      <c r="B17" s="46"/>
      <c r="C17" s="46"/>
      <c r="D17" s="46"/>
      <c r="E17" s="46"/>
      <c r="F17" s="46"/>
      <c r="G17" s="47"/>
      <c r="H17" s="48"/>
      <c r="I17" s="46" t="n">
        <f aca="false">SUM(B17:G17)</f>
        <v>0</v>
      </c>
      <c r="J17" s="46"/>
      <c r="K17" s="49" t="str">
        <f aca="false">IF(COUNT(B17:G17),IF((I17/$B$35*5+1)&gt;6,6,ROUND(I17/$B$35*5+1,1)),"")</f>
        <v/>
      </c>
      <c r="L17" s="46"/>
      <c r="M17" s="23" t="str">
        <f aca="false">IF(K17="","",ROUND(K17*2,0)/2)</f>
        <v/>
      </c>
      <c r="N17" s="22"/>
      <c r="O17" s="22"/>
      <c r="P17" s="24"/>
      <c r="Q17" s="24"/>
      <c r="R17" s="22"/>
      <c r="S17" s="25"/>
      <c r="T17" s="25"/>
      <c r="AMG17" s="0"/>
      <c r="AMH17" s="0"/>
      <c r="AMI17" s="0"/>
      <c r="AMJ17" s="0"/>
    </row>
    <row r="18" s="51" customFormat="true" ht="12.8" hidden="false" customHeight="false" outlineLevel="0" collapsed="false">
      <c r="A18" s="11" t="str">
        <f aca="false">IF(COUNTA(Jahr!A18),Jahr!A18,"")</f>
        <v>Schüler 17</v>
      </c>
      <c r="B18" s="42"/>
      <c r="C18" s="42"/>
      <c r="D18" s="42"/>
      <c r="E18" s="42"/>
      <c r="F18" s="42"/>
      <c r="G18" s="43"/>
      <c r="H18" s="44"/>
      <c r="I18" s="42" t="n">
        <f aca="false">SUM(B18:G18)</f>
        <v>0</v>
      </c>
      <c r="J18" s="42"/>
      <c r="K18" s="45" t="str">
        <f aca="false">IF(COUNT(B18:G18),IF((I18/$B$35*5+1)&gt;6,6,ROUND(I18/$B$35*5+1,1)),"")</f>
        <v/>
      </c>
      <c r="L18" s="42"/>
      <c r="M18" s="16" t="str">
        <f aca="false">IF(K18="","",ROUND(K18*2,0)/2)</f>
        <v/>
      </c>
      <c r="N18" s="15"/>
      <c r="O18" s="15"/>
      <c r="P18" s="17"/>
      <c r="Q18" s="17"/>
      <c r="R18" s="15"/>
      <c r="S18" s="26"/>
      <c r="T18" s="26"/>
      <c r="AMG18" s="0"/>
      <c r="AMH18" s="0"/>
      <c r="AMI18" s="0"/>
      <c r="AMJ18" s="0"/>
    </row>
    <row r="19" s="50" customFormat="true" ht="12.8" hidden="false" customHeight="false" outlineLevel="0" collapsed="false">
      <c r="A19" s="18" t="str">
        <f aca="false">IF(COUNTA(Jahr!A19),Jahr!A19,"")</f>
        <v>Schüler 18</v>
      </c>
      <c r="B19" s="46"/>
      <c r="C19" s="46"/>
      <c r="D19" s="46"/>
      <c r="E19" s="46"/>
      <c r="F19" s="46"/>
      <c r="G19" s="47"/>
      <c r="H19" s="48"/>
      <c r="I19" s="46" t="n">
        <f aca="false">SUM(B19:G19)</f>
        <v>0</v>
      </c>
      <c r="J19" s="46"/>
      <c r="K19" s="49" t="str">
        <f aca="false">IF(COUNT(B19:G19),IF((I19/$B$35*5+1)&gt;6,6,ROUND(I19/$B$35*5+1,1)),"")</f>
        <v/>
      </c>
      <c r="L19" s="46"/>
      <c r="M19" s="23" t="str">
        <f aca="false">IF(K19="","",ROUND(K19*2,0)/2)</f>
        <v/>
      </c>
      <c r="N19" s="22"/>
      <c r="O19" s="22"/>
      <c r="P19" s="24"/>
      <c r="Q19" s="24"/>
      <c r="R19" s="22"/>
      <c r="S19" s="25"/>
      <c r="T19" s="25"/>
      <c r="AMG19" s="0"/>
      <c r="AMH19" s="0"/>
      <c r="AMI19" s="0"/>
      <c r="AMJ19" s="0"/>
    </row>
    <row r="20" s="51" customFormat="true" ht="12.8" hidden="false" customHeight="false" outlineLevel="0" collapsed="false">
      <c r="A20" s="11" t="str">
        <f aca="false">IF(COUNTA(Jahr!A20),Jahr!A20,"")</f>
        <v>Schüler 19</v>
      </c>
      <c r="B20" s="42"/>
      <c r="C20" s="42"/>
      <c r="D20" s="42"/>
      <c r="E20" s="42"/>
      <c r="F20" s="42"/>
      <c r="G20" s="43"/>
      <c r="H20" s="44"/>
      <c r="I20" s="42" t="n">
        <f aca="false">SUM(B20:G20)</f>
        <v>0</v>
      </c>
      <c r="J20" s="42"/>
      <c r="K20" s="45" t="str">
        <f aca="false">IF(COUNT(B20:G20),IF((I20/$B$35*5+1)&gt;6,6,ROUND(I20/$B$35*5+1,1)),"")</f>
        <v/>
      </c>
      <c r="L20" s="42"/>
      <c r="M20" s="16" t="str">
        <f aca="false">IF(K20="","",ROUND(K20*2,0)/2)</f>
        <v/>
      </c>
      <c r="N20" s="15"/>
      <c r="O20" s="15"/>
      <c r="P20" s="17"/>
      <c r="Q20" s="17"/>
      <c r="R20" s="15"/>
      <c r="S20" s="26"/>
      <c r="T20" s="26"/>
      <c r="AMG20" s="0"/>
      <c r="AMH20" s="0"/>
      <c r="AMI20" s="0"/>
      <c r="AMJ20" s="0"/>
    </row>
    <row r="21" s="50" customFormat="true" ht="12.8" hidden="false" customHeight="false" outlineLevel="0" collapsed="false">
      <c r="A21" s="18" t="str">
        <f aca="false">IF(COUNTA(Jahr!A21),Jahr!A21,"")</f>
        <v>Schüler 20</v>
      </c>
      <c r="B21" s="46"/>
      <c r="C21" s="46"/>
      <c r="D21" s="46"/>
      <c r="E21" s="46"/>
      <c r="F21" s="46"/>
      <c r="G21" s="47"/>
      <c r="H21" s="48"/>
      <c r="I21" s="46" t="n">
        <f aca="false">SUM(B21:G21)</f>
        <v>0</v>
      </c>
      <c r="J21" s="46"/>
      <c r="K21" s="49" t="str">
        <f aca="false">IF(COUNT(B21:G21),IF((I21/$B$35*5+1)&gt;6,6,ROUND(I21/$B$35*5+1,1)),"")</f>
        <v/>
      </c>
      <c r="L21" s="46"/>
      <c r="M21" s="23" t="str">
        <f aca="false">IF(K21="","",ROUND(K21*2,0)/2)</f>
        <v/>
      </c>
      <c r="N21" s="22"/>
      <c r="O21" s="22"/>
      <c r="P21" s="24"/>
      <c r="Q21" s="24"/>
      <c r="R21" s="22"/>
      <c r="S21" s="25"/>
      <c r="T21" s="25"/>
      <c r="AMG21" s="0"/>
      <c r="AMH21" s="0"/>
      <c r="AMI21" s="0"/>
      <c r="AMJ21" s="0"/>
    </row>
    <row r="22" s="51" customFormat="true" ht="12.8" hidden="false" customHeight="false" outlineLevel="0" collapsed="false">
      <c r="A22" s="11" t="str">
        <f aca="false">IF(COUNTA(Jahr!A22),Jahr!A22,"")</f>
        <v>Schüler 21</v>
      </c>
      <c r="B22" s="42"/>
      <c r="C22" s="42"/>
      <c r="D22" s="42"/>
      <c r="E22" s="42"/>
      <c r="F22" s="42"/>
      <c r="G22" s="43"/>
      <c r="H22" s="44"/>
      <c r="I22" s="42" t="n">
        <f aca="false">SUM(B22:G22)</f>
        <v>0</v>
      </c>
      <c r="J22" s="42"/>
      <c r="K22" s="45" t="str">
        <f aca="false">IF(COUNT(B22:G22),IF((I22/$B$35*5+1)&gt;6,6,ROUND(I22/$B$35*5+1,1)),"")</f>
        <v/>
      </c>
      <c r="L22" s="42"/>
      <c r="M22" s="27" t="str">
        <f aca="false">IF(K22="","",ROUND(K22*2,0)/2)</f>
        <v/>
      </c>
      <c r="N22" s="15"/>
      <c r="O22" s="15"/>
      <c r="P22" s="17"/>
      <c r="Q22" s="17"/>
      <c r="R22" s="15"/>
      <c r="S22" s="26"/>
      <c r="T22" s="26"/>
      <c r="AMG22" s="0"/>
      <c r="AMH22" s="0"/>
      <c r="AMI22" s="0"/>
      <c r="AMJ22" s="0"/>
    </row>
    <row r="23" s="50" customFormat="true" ht="12.8" hidden="false" customHeight="false" outlineLevel="0" collapsed="false">
      <c r="A23" s="18" t="str">
        <f aca="false">IF(COUNTA(Jahr!A23),Jahr!A23,"")</f>
        <v>Schüler 22</v>
      </c>
      <c r="B23" s="46"/>
      <c r="C23" s="46"/>
      <c r="D23" s="46"/>
      <c r="E23" s="46"/>
      <c r="F23" s="46"/>
      <c r="G23" s="47"/>
      <c r="H23" s="48"/>
      <c r="I23" s="46" t="n">
        <f aca="false">SUM(B23:G23)</f>
        <v>0</v>
      </c>
      <c r="J23" s="46"/>
      <c r="K23" s="49" t="str">
        <f aca="false">IF(COUNT(B23:G23),IF((I23/$B$35*5+1)&gt;6,6,ROUND(I23/$B$35*5+1,1)),"")</f>
        <v/>
      </c>
      <c r="L23" s="46"/>
      <c r="M23" s="23" t="str">
        <f aca="false">IF(K23="","",ROUND(K23*2,0)/2)</f>
        <v/>
      </c>
      <c r="N23" s="22"/>
      <c r="O23" s="22"/>
      <c r="P23" s="24"/>
      <c r="Q23" s="24"/>
      <c r="R23" s="22"/>
      <c r="S23" s="25"/>
      <c r="T23" s="25"/>
      <c r="AMG23" s="0"/>
      <c r="AMH23" s="0"/>
      <c r="AMI23" s="0"/>
      <c r="AMJ23" s="0"/>
    </row>
    <row r="24" s="51" customFormat="true" ht="12.8" hidden="false" customHeight="false" outlineLevel="0" collapsed="false">
      <c r="A24" s="11" t="str">
        <f aca="false">IF(COUNTA(Jahr!A24),Jahr!A24,"")</f>
        <v>Schüler 23</v>
      </c>
      <c r="B24" s="42"/>
      <c r="C24" s="42"/>
      <c r="D24" s="42"/>
      <c r="E24" s="42"/>
      <c r="F24" s="42"/>
      <c r="G24" s="43"/>
      <c r="H24" s="44"/>
      <c r="I24" s="42" t="n">
        <f aca="false">SUM(B24:G24)</f>
        <v>0</v>
      </c>
      <c r="J24" s="42"/>
      <c r="K24" s="45" t="str">
        <f aca="false">IF(COUNT(B24:G24),IF((I24/$B$35*5+1)&gt;6,6,ROUND(I24/$B$35*5+1,1)),"")</f>
        <v/>
      </c>
      <c r="L24" s="42"/>
      <c r="M24" s="27" t="str">
        <f aca="false">IF(K24="","",ROUND(K24*2,0)/2)</f>
        <v/>
      </c>
      <c r="N24" s="15"/>
      <c r="O24" s="15"/>
      <c r="P24" s="17"/>
      <c r="Q24" s="17"/>
      <c r="R24" s="15"/>
      <c r="S24" s="26"/>
      <c r="T24" s="26"/>
    </row>
    <row r="25" s="50" customFormat="true" ht="12.8" hidden="false" customHeight="false" outlineLevel="0" collapsed="false">
      <c r="A25" s="18" t="str">
        <f aca="false">IF(COUNTA(Jahr!A25),Jahr!A25,"")</f>
        <v>Schüler 24</v>
      </c>
      <c r="B25" s="46"/>
      <c r="C25" s="46"/>
      <c r="D25" s="46"/>
      <c r="E25" s="46"/>
      <c r="F25" s="46"/>
      <c r="G25" s="47"/>
      <c r="H25" s="48"/>
      <c r="I25" s="46" t="n">
        <f aca="false">SUM(B25:G25)</f>
        <v>0</v>
      </c>
      <c r="J25" s="46"/>
      <c r="K25" s="49" t="str">
        <f aca="false">IF(COUNT(B25:G25),IF((I25/$B$35*5+1)&gt;6,6,ROUND(I25/$B$35*5+1,1)),"")</f>
        <v/>
      </c>
      <c r="L25" s="46"/>
      <c r="M25" s="23" t="str">
        <f aca="false">IF(K25="","",ROUND(K25*2,0)/2)</f>
        <v/>
      </c>
      <c r="N25" s="22"/>
      <c r="O25" s="22"/>
      <c r="P25" s="24"/>
      <c r="Q25" s="24"/>
      <c r="R25" s="22"/>
      <c r="S25" s="25"/>
      <c r="T25" s="25"/>
      <c r="AMG25" s="0"/>
      <c r="AMH25" s="0"/>
      <c r="AMI25" s="0"/>
      <c r="AMJ25" s="0"/>
    </row>
    <row r="26" customFormat="false" ht="12.8" hidden="false" customHeight="false" outlineLevel="0" collapsed="false">
      <c r="A26" s="11" t="str">
        <f aca="false">IF(COUNTA(Jahr!A26),Jahr!A26,"")</f>
        <v>Schüler 25</v>
      </c>
      <c r="B26" s="42"/>
      <c r="C26" s="42"/>
      <c r="D26" s="42"/>
      <c r="E26" s="42"/>
      <c r="F26" s="42"/>
      <c r="G26" s="43"/>
      <c r="H26" s="44"/>
      <c r="I26" s="42" t="n">
        <f aca="false">SUM(B26:G26)</f>
        <v>0</v>
      </c>
      <c r="J26" s="42"/>
      <c r="K26" s="45" t="str">
        <f aca="false">IF(COUNT(B26:G26),IF((I26/$B$35*5+1)&gt;6,6,ROUND(I26/$B$35*5+1,1)),"")</f>
        <v/>
      </c>
      <c r="L26" s="42"/>
      <c r="M26" s="27" t="str">
        <f aca="false">IF(K26="","",ROUND(K26*2,0)/2)</f>
        <v/>
      </c>
      <c r="N26" s="15"/>
      <c r="O26" s="15"/>
      <c r="P26" s="17"/>
      <c r="Q26" s="17"/>
      <c r="R26" s="15"/>
      <c r="S26" s="26"/>
      <c r="T26" s="26"/>
    </row>
    <row r="27" s="50" customFormat="true" ht="12.8" hidden="false" customHeight="false" outlineLevel="0" collapsed="false">
      <c r="A27" s="18" t="str">
        <f aca="false">IF(COUNTA(Jahr!A27),Jahr!A27,"")</f>
        <v>Schüler 26</v>
      </c>
      <c r="B27" s="46"/>
      <c r="C27" s="46"/>
      <c r="D27" s="46"/>
      <c r="E27" s="46"/>
      <c r="F27" s="46"/>
      <c r="G27" s="47"/>
      <c r="H27" s="48"/>
      <c r="I27" s="46" t="n">
        <f aca="false">SUM(B27:G27)</f>
        <v>0</v>
      </c>
      <c r="J27" s="46"/>
      <c r="K27" s="49" t="str">
        <f aca="false">IF(COUNT(B27:G27),IF((I27/$B$35*5+1)&gt;6,6,ROUND(I27/$B$35*5+1,1)),"")</f>
        <v/>
      </c>
      <c r="L27" s="46"/>
      <c r="M27" s="23" t="str">
        <f aca="false">IF(K27="","",ROUND(K27*2,0)/2)</f>
        <v/>
      </c>
      <c r="N27" s="22"/>
      <c r="O27" s="22"/>
      <c r="P27" s="24"/>
      <c r="Q27" s="24"/>
      <c r="R27" s="22"/>
      <c r="S27" s="25"/>
      <c r="T27" s="25"/>
      <c r="AMG27" s="0"/>
      <c r="AMH27" s="0"/>
      <c r="AMI27" s="0"/>
      <c r="AMJ27" s="0"/>
    </row>
    <row r="28" customFormat="false" ht="12.8" hidden="false" customHeight="false" outlineLevel="0" collapsed="false">
      <c r="A28" s="11" t="str">
        <f aca="false">IF(COUNTA(Jahr!A28),Jahr!A28,"")</f>
        <v>Schüler 27</v>
      </c>
      <c r="B28" s="42"/>
      <c r="C28" s="42"/>
      <c r="D28" s="42"/>
      <c r="E28" s="42"/>
      <c r="F28" s="42"/>
      <c r="G28" s="43"/>
      <c r="H28" s="44"/>
      <c r="I28" s="42" t="n">
        <f aca="false">SUM(B28:G28)</f>
        <v>0</v>
      </c>
      <c r="J28" s="42"/>
      <c r="K28" s="45" t="str">
        <f aca="false">IF(COUNT(B28:G28),IF((I28/$B$35*5+1)&gt;6,6,ROUND(I28/$B$35*5+1,1)),"")</f>
        <v/>
      </c>
      <c r="L28" s="42"/>
      <c r="M28" s="27" t="str">
        <f aca="false">IF(K28="","",ROUND(K28*2,0)/2)</f>
        <v/>
      </c>
      <c r="N28" s="15"/>
      <c r="O28" s="15"/>
      <c r="P28" s="17"/>
      <c r="Q28" s="17"/>
      <c r="R28" s="15"/>
      <c r="S28" s="26"/>
      <c r="T28" s="26"/>
    </row>
    <row r="29" s="52" customFormat="true" ht="12.8" hidden="false" customHeight="false" outlineLevel="0" collapsed="false">
      <c r="A29" s="28"/>
      <c r="G29" s="53"/>
      <c r="M29" s="29"/>
      <c r="N29" s="29"/>
      <c r="O29" s="29"/>
      <c r="P29" s="29"/>
      <c r="Q29" s="29"/>
      <c r="R29" s="29"/>
      <c r="S29" s="29"/>
      <c r="T29" s="29"/>
      <c r="AMG29" s="0"/>
      <c r="AMH29" s="0"/>
      <c r="AMI29" s="0"/>
      <c r="AMJ29" s="0"/>
    </row>
    <row r="30" customFormat="false" ht="12.8" hidden="false" customHeight="false" outlineLevel="0" collapsed="false">
      <c r="A30" s="31" t="s">
        <v>9</v>
      </c>
      <c r="B30" s="54" t="str">
        <f aca="false">IF(COUNT(B2:B28),AVERAGE(B2:B28),"")</f>
        <v/>
      </c>
      <c r="C30" s="54" t="str">
        <f aca="false">IF(COUNT(C2:C28),AVERAGE(C2:C28),"")</f>
        <v/>
      </c>
      <c r="D30" s="54" t="str">
        <f aca="false">IF(COUNT(D2:D28),AVERAGE(D2:D28),"")</f>
        <v/>
      </c>
      <c r="E30" s="54" t="str">
        <f aca="false">IF(COUNT(E2:E28),AVERAGE(E2:E28),"")</f>
        <v/>
      </c>
      <c r="F30" s="54" t="str">
        <f aca="false">IF(COUNT(F2:F28),AVERAGE(F2:F28),"")</f>
        <v/>
      </c>
      <c r="G30" s="55" t="str">
        <f aca="false">IF(COUNT(G2:G28),AVERAGE(G2:G28),"")</f>
        <v/>
      </c>
      <c r="H30" s="56"/>
      <c r="I30" s="56"/>
      <c r="J30" s="56"/>
      <c r="K30" s="56" t="str">
        <f aca="false">IF(COUNT(K2:K28),ROUND(AVERAGE(K2:K28),2),"")</f>
        <v/>
      </c>
      <c r="L30" s="56"/>
      <c r="M30" s="33" t="str">
        <f aca="false">IF(COUNT(M2:M28),ROUND(AVERAGE(M2:M28),2),"")</f>
        <v/>
      </c>
      <c r="N30" s="33"/>
      <c r="O30" s="33"/>
      <c r="P30" s="33"/>
      <c r="Q30" s="4"/>
      <c r="R30" s="33"/>
      <c r="S30" s="33"/>
      <c r="T30" s="33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customFormat="false" ht="12.8" hidden="false" customHeight="false" outlineLevel="0" collapsed="false">
      <c r="A31" s="31" t="s">
        <v>47</v>
      </c>
      <c r="B31" s="56" t="n">
        <v>0.2</v>
      </c>
      <c r="C31" s="56" t="n">
        <v>1.5</v>
      </c>
      <c r="D31" s="56" t="n">
        <v>0.6</v>
      </c>
      <c r="E31" s="56" t="n">
        <v>0.9</v>
      </c>
      <c r="F31" s="56" t="n">
        <v>2</v>
      </c>
      <c r="K31" s="57"/>
      <c r="Q31" s="4"/>
    </row>
    <row r="32" customFormat="false" ht="12.8" hidden="false" customHeight="false" outlineLevel="0" collapsed="false">
      <c r="A32" s="31" t="s">
        <v>48</v>
      </c>
      <c r="B32" s="58" t="str">
        <f aca="false">IF(COUNT(B2:B23),B30/B31,"")</f>
        <v/>
      </c>
      <c r="C32" s="58" t="str">
        <f aca="false">IF(COUNT(C2:C23),C30/C31,"")</f>
        <v/>
      </c>
      <c r="D32" s="58" t="str">
        <f aca="false">IF(COUNT(D2:D23),D30/D31,"")</f>
        <v/>
      </c>
      <c r="E32" s="58" t="str">
        <f aca="false">IF(COUNT(E2:E23),E30/E31,"")</f>
        <v/>
      </c>
      <c r="F32" s="58" t="str">
        <f aca="false">IF(COUNT(F2:F23),F30/F31,"")</f>
        <v/>
      </c>
      <c r="K32" s="57"/>
      <c r="M32" s="36"/>
      <c r="N32" s="36"/>
      <c r="O32" s="36"/>
      <c r="Q32" s="37"/>
      <c r="R32" s="36"/>
    </row>
    <row r="33" customFormat="false" ht="12.8" hidden="false" customHeight="false" outlineLevel="0" collapsed="false">
      <c r="A33" s="31"/>
    </row>
    <row r="34" customFormat="false" ht="12.8" hidden="false" customHeight="false" outlineLevel="0" collapsed="false">
      <c r="A34" s="31" t="s">
        <v>49</v>
      </c>
      <c r="B34" s="38" t="n">
        <f aca="false">SUM(B31:G31)</f>
        <v>5.2</v>
      </c>
      <c r="H34" s="59"/>
      <c r="I34" s="59"/>
      <c r="J34" s="59"/>
      <c r="K34" s="59"/>
      <c r="L34" s="59"/>
    </row>
    <row r="35" customFormat="false" ht="12.8" hidden="false" customHeight="false" outlineLevel="0" collapsed="false">
      <c r="A35" s="31" t="s">
        <v>50</v>
      </c>
      <c r="B35" s="38" t="n">
        <v>5</v>
      </c>
    </row>
    <row r="37" customFormat="false" ht="12.8" hidden="false" customHeight="false" outlineLevel="0" collapsed="false">
      <c r="A37" s="1" t="s">
        <v>51</v>
      </c>
    </row>
  </sheetData>
  <conditionalFormatting sqref="M2:M28">
    <cfRule type="cellIs" priority="2" operator="lessThan" aboveAverage="0" equalAverage="0" bottom="0" percent="0" rank="0" text="" dxfId="1">
      <formula>2</formula>
    </cfRule>
    <cfRule type="cellIs" priority="3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7.65"/>
    <col collapsed="false" customWidth="false" hidden="false" outlineLevel="0" max="6" min="2" style="38" width="9.13"/>
    <col collapsed="false" customWidth="false" hidden="false" outlineLevel="0" max="7" min="7" style="39" width="9.13"/>
    <col collapsed="false" customWidth="true" hidden="false" outlineLevel="0" max="8" min="8" style="38" width="5.09"/>
    <col collapsed="false" customWidth="false" hidden="false" outlineLevel="0" max="9" min="9" style="38" width="9.13"/>
    <col collapsed="false" customWidth="true" hidden="false" outlineLevel="0" max="10" min="10" style="38" width="5.09"/>
    <col collapsed="false" customWidth="false" hidden="false" outlineLevel="0" max="11" min="11" style="38" width="9.13"/>
    <col collapsed="false" customWidth="true" hidden="false" outlineLevel="0" max="12" min="12" style="38" width="5.09"/>
    <col collapsed="false" customWidth="false" hidden="false" outlineLevel="0" max="18" min="13" style="2" width="9.13"/>
    <col collapsed="false" customWidth="false" hidden="false" outlineLevel="0" max="20" min="19" style="5" width="9.13"/>
    <col collapsed="false" customWidth="true" hidden="false" outlineLevel="0" max="1024" min="1021" style="0" width="11.52"/>
  </cols>
  <sheetData>
    <row r="1" s="9" customFormat="true" ht="12.8" hidden="false" customHeight="false" outlineLevel="0" collapsed="false">
      <c r="A1" s="6" t="s">
        <v>0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40" t="s">
        <v>44</v>
      </c>
      <c r="H1" s="41"/>
      <c r="I1" s="9" t="s">
        <v>45</v>
      </c>
      <c r="K1" s="9" t="s">
        <v>46</v>
      </c>
      <c r="M1" s="7" t="s">
        <v>10</v>
      </c>
      <c r="P1" s="10"/>
      <c r="Q1" s="10"/>
      <c r="AMG1" s="0"/>
      <c r="AMH1" s="0"/>
      <c r="AMI1" s="0"/>
      <c r="AMJ1" s="0"/>
    </row>
    <row r="2" s="42" customFormat="true" ht="12.8" hidden="false" customHeight="false" outlineLevel="0" collapsed="false">
      <c r="A2" s="11" t="str">
        <f aca="false">IF(COUNTA(Jahr!A2),Jahr!A2,"")</f>
        <v>Schüler 1</v>
      </c>
      <c r="G2" s="43"/>
      <c r="H2" s="44"/>
      <c r="I2" s="42" t="n">
        <f aca="false">SUM(B2:G2)</f>
        <v>0</v>
      </c>
      <c r="K2" s="45" t="str">
        <f aca="false">IF(COUNT(B2:G2),IF((I2/$B$35*5+1)&gt;6,6,ROUND(I2/$B$35*5+1,1)),"")</f>
        <v/>
      </c>
      <c r="M2" s="16" t="str">
        <f aca="false">IF(K2="","",ROUND(K2*2,0)/2)</f>
        <v/>
      </c>
      <c r="N2" s="15"/>
      <c r="O2" s="15"/>
      <c r="P2" s="17" t="n">
        <v>1</v>
      </c>
      <c r="Q2" s="17" t="n">
        <f aca="false">COUNTIF($M$2:$M$28,P2)</f>
        <v>0</v>
      </c>
      <c r="R2" s="15"/>
      <c r="S2" s="15"/>
      <c r="T2" s="15"/>
      <c r="AMG2" s="0"/>
      <c r="AMH2" s="0"/>
      <c r="AMI2" s="0"/>
      <c r="AMJ2" s="0"/>
    </row>
    <row r="3" s="50" customFormat="true" ht="12.8" hidden="false" customHeight="false" outlineLevel="0" collapsed="false">
      <c r="A3" s="18" t="str">
        <f aca="false">IF(COUNTA(Jahr!A3),Jahr!A3,"")</f>
        <v>Schüler 2</v>
      </c>
      <c r="B3" s="46"/>
      <c r="C3" s="46"/>
      <c r="D3" s="46"/>
      <c r="E3" s="46"/>
      <c r="F3" s="46"/>
      <c r="G3" s="47"/>
      <c r="H3" s="48"/>
      <c r="I3" s="46" t="n">
        <f aca="false">SUM(B3:G3)</f>
        <v>0</v>
      </c>
      <c r="J3" s="46"/>
      <c r="K3" s="49" t="str">
        <f aca="false">IF(COUNT(B3:G3),IF((I3/$B$35*5+1)&gt;6,6,ROUND(I3/$B$35*5+1,1)),"")</f>
        <v/>
      </c>
      <c r="L3" s="46"/>
      <c r="M3" s="23" t="str">
        <f aca="false">IF(K3="","",ROUND(K3*2,0)/2)</f>
        <v/>
      </c>
      <c r="N3" s="22"/>
      <c r="O3" s="22"/>
      <c r="P3" s="24" t="n">
        <v>1.5</v>
      </c>
      <c r="Q3" s="24" t="n">
        <f aca="false">COUNTIF($M$2:$M$28,P3)</f>
        <v>0</v>
      </c>
      <c r="R3" s="22"/>
      <c r="S3" s="25"/>
      <c r="T3" s="25"/>
      <c r="AMG3" s="0"/>
      <c r="AMH3" s="0"/>
      <c r="AMI3" s="0"/>
      <c r="AMJ3" s="0"/>
    </row>
    <row r="4" s="42" customFormat="true" ht="12.8" hidden="false" customHeight="false" outlineLevel="0" collapsed="false">
      <c r="A4" s="11" t="str">
        <f aca="false">IF(COUNTA(Jahr!A4),Jahr!A4,"")</f>
        <v>Schüler 3</v>
      </c>
      <c r="G4" s="43"/>
      <c r="H4" s="44"/>
      <c r="I4" s="42" t="n">
        <f aca="false">SUM(B4:G4)</f>
        <v>0</v>
      </c>
      <c r="K4" s="45" t="str">
        <f aca="false">IF(COUNT(B4:G4),IF((I4/$B$35*5+1)&gt;6,6,ROUND(I4/$B$35*5+1,1)),"")</f>
        <v/>
      </c>
      <c r="M4" s="16" t="str">
        <f aca="false">IF(K4="","",ROUND(K4*2,0)/2)</f>
        <v/>
      </c>
      <c r="N4" s="15"/>
      <c r="O4" s="15"/>
      <c r="P4" s="17" t="n">
        <v>2</v>
      </c>
      <c r="Q4" s="17" t="n">
        <f aca="false">COUNTIF($M$2:$M$28,P4)</f>
        <v>0</v>
      </c>
      <c r="R4" s="15"/>
      <c r="S4" s="15"/>
      <c r="T4" s="15"/>
      <c r="AMG4" s="0"/>
      <c r="AMH4" s="0"/>
      <c r="AMI4" s="0"/>
      <c r="AMJ4" s="0"/>
    </row>
    <row r="5" s="50" customFormat="true" ht="12.8" hidden="false" customHeight="false" outlineLevel="0" collapsed="false">
      <c r="A5" s="18" t="str">
        <f aca="false">IF(COUNTA(Jahr!A5),Jahr!A5,"")</f>
        <v>Schüler 4</v>
      </c>
      <c r="B5" s="46"/>
      <c r="C5" s="46"/>
      <c r="D5" s="46"/>
      <c r="E5" s="46"/>
      <c r="F5" s="46"/>
      <c r="G5" s="47"/>
      <c r="H5" s="48"/>
      <c r="I5" s="46" t="n">
        <f aca="false">SUM(B5:G5)</f>
        <v>0</v>
      </c>
      <c r="J5" s="46"/>
      <c r="K5" s="49" t="str">
        <f aca="false">IF(COUNT(B5:G5),IF((I5/$B$35*5+1)&gt;6,6,ROUND(I5/$B$35*5+1,1)),"")</f>
        <v/>
      </c>
      <c r="L5" s="46"/>
      <c r="M5" s="23" t="str">
        <f aca="false">IF(K5="","",ROUND(K5*2,0)/2)</f>
        <v/>
      </c>
      <c r="N5" s="22"/>
      <c r="O5" s="22"/>
      <c r="P5" s="24" t="n">
        <v>2.5</v>
      </c>
      <c r="Q5" s="24" t="n">
        <f aca="false">COUNTIF($M$2:$M$28,P5)</f>
        <v>0</v>
      </c>
      <c r="R5" s="22"/>
      <c r="S5" s="25"/>
      <c r="T5" s="25"/>
      <c r="AMG5" s="0"/>
      <c r="AMH5" s="0"/>
      <c r="AMI5" s="0"/>
      <c r="AMJ5" s="0"/>
    </row>
    <row r="6" s="42" customFormat="true" ht="12.8" hidden="false" customHeight="false" outlineLevel="0" collapsed="false">
      <c r="A6" s="11" t="str">
        <f aca="false">IF(COUNTA(Jahr!A6),Jahr!A6,"")</f>
        <v>Schüler 5</v>
      </c>
      <c r="G6" s="43"/>
      <c r="H6" s="44"/>
      <c r="I6" s="42" t="n">
        <f aca="false">SUM(B6:G6)</f>
        <v>0</v>
      </c>
      <c r="K6" s="45" t="str">
        <f aca="false">IF(COUNT(B6:G6),IF((I6/$B$35*5+1)&gt;6,6,ROUND(I6/$B$35*5+1,1)),"")</f>
        <v/>
      </c>
      <c r="M6" s="16" t="str">
        <f aca="false">IF(K6="","",ROUND(K6*2,0)/2)</f>
        <v/>
      </c>
      <c r="N6" s="15"/>
      <c r="O6" s="15"/>
      <c r="P6" s="17" t="n">
        <v>3</v>
      </c>
      <c r="Q6" s="17" t="n">
        <f aca="false">COUNTIF($M$2:$M$28,P6)</f>
        <v>0</v>
      </c>
      <c r="R6" s="15"/>
      <c r="S6" s="15"/>
      <c r="T6" s="15"/>
      <c r="AMG6" s="0"/>
      <c r="AMH6" s="0"/>
      <c r="AMI6" s="0"/>
      <c r="AMJ6" s="0"/>
    </row>
    <row r="7" s="50" customFormat="true" ht="12.8" hidden="false" customHeight="false" outlineLevel="0" collapsed="false">
      <c r="A7" s="18" t="str">
        <f aca="false">IF(COUNTA(Jahr!A7),Jahr!A7,"")</f>
        <v>Schüler 6</v>
      </c>
      <c r="B7" s="46"/>
      <c r="C7" s="46"/>
      <c r="D7" s="46"/>
      <c r="E7" s="46"/>
      <c r="F7" s="46"/>
      <c r="G7" s="47"/>
      <c r="H7" s="48"/>
      <c r="I7" s="46" t="n">
        <f aca="false">SUM(B7:G7)</f>
        <v>0</v>
      </c>
      <c r="J7" s="46"/>
      <c r="K7" s="49" t="str">
        <f aca="false">IF(COUNT(B7:G7),IF((I7/$B$35*5+1)&gt;6,6,ROUND(I7/$B$35*5+1,1)),"")</f>
        <v/>
      </c>
      <c r="L7" s="46"/>
      <c r="M7" s="23" t="str">
        <f aca="false">IF(K7="","",ROUND(K7*2,0)/2)</f>
        <v/>
      </c>
      <c r="N7" s="22"/>
      <c r="O7" s="22"/>
      <c r="P7" s="24" t="n">
        <v>3.5</v>
      </c>
      <c r="Q7" s="24" t="n">
        <f aca="false">COUNTIF($M$2:$M$28,P7)</f>
        <v>0</v>
      </c>
      <c r="R7" s="22"/>
      <c r="S7" s="25"/>
      <c r="T7" s="25"/>
      <c r="AMG7" s="0"/>
      <c r="AMH7" s="0"/>
      <c r="AMI7" s="0"/>
      <c r="AMJ7" s="0"/>
    </row>
    <row r="8" s="42" customFormat="true" ht="12.8" hidden="false" customHeight="false" outlineLevel="0" collapsed="false">
      <c r="A8" s="11" t="str">
        <f aca="false">IF(COUNTA(Jahr!A8),Jahr!A8,"")</f>
        <v>Schüler 7</v>
      </c>
      <c r="G8" s="43"/>
      <c r="H8" s="44"/>
      <c r="I8" s="42" t="n">
        <f aca="false">SUM(B8:G8)</f>
        <v>0</v>
      </c>
      <c r="K8" s="45" t="str">
        <f aca="false">IF(COUNT(B8:G8),IF((I8/$B$35*5+1)&gt;6,6,ROUND(I8/$B$35*5+1,1)),"")</f>
        <v/>
      </c>
      <c r="M8" s="16" t="str">
        <f aca="false">IF(K8="","",ROUND(K8*2,0)/2)</f>
        <v/>
      </c>
      <c r="N8" s="15"/>
      <c r="O8" s="15"/>
      <c r="P8" s="17" t="n">
        <v>4</v>
      </c>
      <c r="Q8" s="17" t="n">
        <f aca="false">COUNTIF($M$2:$M$28,P8)</f>
        <v>0</v>
      </c>
      <c r="R8" s="15"/>
      <c r="S8" s="15"/>
      <c r="T8" s="15"/>
      <c r="AMG8" s="0"/>
      <c r="AMH8" s="0"/>
      <c r="AMI8" s="0"/>
      <c r="AMJ8" s="0"/>
    </row>
    <row r="9" s="50" customFormat="true" ht="12.8" hidden="false" customHeight="false" outlineLevel="0" collapsed="false">
      <c r="A9" s="18" t="str">
        <f aca="false">IF(COUNTA(Jahr!A9),Jahr!A9,"")</f>
        <v>Schüler 8</v>
      </c>
      <c r="B9" s="46"/>
      <c r="C9" s="46"/>
      <c r="D9" s="46"/>
      <c r="E9" s="46"/>
      <c r="F9" s="46"/>
      <c r="G9" s="47"/>
      <c r="H9" s="48"/>
      <c r="I9" s="46" t="n">
        <f aca="false">SUM(B9:G9)</f>
        <v>0</v>
      </c>
      <c r="J9" s="46"/>
      <c r="K9" s="49" t="str">
        <f aca="false">IF(COUNT(B9:G9),IF((I9/$B$35*5+1)&gt;6,6,ROUND(I9/$B$35*5+1,1)),"")</f>
        <v/>
      </c>
      <c r="L9" s="46"/>
      <c r="M9" s="23" t="str">
        <f aca="false">IF(K9="","",ROUND(K9*2,0)/2)</f>
        <v/>
      </c>
      <c r="N9" s="22"/>
      <c r="O9" s="22"/>
      <c r="P9" s="24" t="n">
        <v>4.5</v>
      </c>
      <c r="Q9" s="24" t="n">
        <f aca="false">COUNTIF($M$2:$M$28,P9)</f>
        <v>0</v>
      </c>
      <c r="R9" s="22"/>
      <c r="S9" s="25"/>
      <c r="T9" s="25"/>
      <c r="AMG9" s="0"/>
      <c r="AMH9" s="0"/>
      <c r="AMI9" s="0"/>
      <c r="AMJ9" s="0"/>
    </row>
    <row r="10" s="42" customFormat="true" ht="12.8" hidden="false" customHeight="false" outlineLevel="0" collapsed="false">
      <c r="A10" s="11" t="str">
        <f aca="false">IF(COUNTA(Jahr!A10),Jahr!A10,"")</f>
        <v>Schüler 9</v>
      </c>
      <c r="G10" s="43"/>
      <c r="H10" s="44"/>
      <c r="I10" s="42" t="n">
        <f aca="false">SUM(B10:G10)</f>
        <v>0</v>
      </c>
      <c r="K10" s="45" t="str">
        <f aca="false">IF(COUNT(B10:G10),IF((I10/$B$35*5+1)&gt;6,6,ROUND(I10/$B$35*5+1,1)),"")</f>
        <v/>
      </c>
      <c r="M10" s="16" t="str">
        <f aca="false">IF(K10="","",ROUND(K10*2,0)/2)</f>
        <v/>
      </c>
      <c r="N10" s="15"/>
      <c r="O10" s="15"/>
      <c r="P10" s="17" t="n">
        <v>5</v>
      </c>
      <c r="Q10" s="17" t="n">
        <f aca="false">COUNTIF($M$2:$M$28,P10)</f>
        <v>0</v>
      </c>
      <c r="R10" s="15"/>
      <c r="S10" s="15"/>
      <c r="T10" s="15"/>
      <c r="AMG10" s="0"/>
      <c r="AMH10" s="0"/>
      <c r="AMI10" s="0"/>
      <c r="AMJ10" s="0"/>
    </row>
    <row r="11" s="50" customFormat="true" ht="12.8" hidden="false" customHeight="false" outlineLevel="0" collapsed="false">
      <c r="A11" s="18" t="str">
        <f aca="false">IF(COUNTA(Jahr!A11),Jahr!A11,"")</f>
        <v>Schüler 10</v>
      </c>
      <c r="B11" s="46"/>
      <c r="C11" s="46"/>
      <c r="D11" s="46"/>
      <c r="E11" s="46"/>
      <c r="F11" s="46"/>
      <c r="G11" s="47"/>
      <c r="H11" s="48"/>
      <c r="I11" s="46" t="n">
        <f aca="false">SUM(B11:G11)</f>
        <v>0</v>
      </c>
      <c r="J11" s="46"/>
      <c r="K11" s="49" t="str">
        <f aca="false">IF(COUNT(B11:G11),IF((I11/$B$35*5+1)&gt;6,6,ROUND(I11/$B$35*5+1,1)),"")</f>
        <v/>
      </c>
      <c r="L11" s="46"/>
      <c r="M11" s="23" t="str">
        <f aca="false">IF(K11="","",ROUND(K11*2,0)/2)</f>
        <v/>
      </c>
      <c r="N11" s="22"/>
      <c r="O11" s="22"/>
      <c r="P11" s="24" t="n">
        <v>5.5</v>
      </c>
      <c r="Q11" s="24" t="n">
        <f aca="false">COUNTIF($M$2:$M$28,P11)</f>
        <v>0</v>
      </c>
      <c r="R11" s="22"/>
      <c r="S11" s="25"/>
      <c r="T11" s="25"/>
      <c r="AMG11" s="0"/>
      <c r="AMH11" s="0"/>
      <c r="AMI11" s="0"/>
      <c r="AMJ11" s="0"/>
    </row>
    <row r="12" s="42" customFormat="true" ht="12.8" hidden="false" customHeight="false" outlineLevel="0" collapsed="false">
      <c r="A12" s="11" t="str">
        <f aca="false">IF(COUNTA(Jahr!A12),Jahr!A12,"")</f>
        <v>Schüler 11</v>
      </c>
      <c r="G12" s="43"/>
      <c r="H12" s="44"/>
      <c r="I12" s="42" t="n">
        <f aca="false">SUM(B12:G12)</f>
        <v>0</v>
      </c>
      <c r="K12" s="45" t="str">
        <f aca="false">IF(COUNT(B12:G12),IF((I12/$B$35*5+1)&gt;6,6,ROUND(I12/$B$35*5+1,1)),"")</f>
        <v/>
      </c>
      <c r="M12" s="16" t="str">
        <f aca="false">IF(K12="","",ROUND(K12*2,0)/2)</f>
        <v/>
      </c>
      <c r="N12" s="15"/>
      <c r="O12" s="15"/>
      <c r="P12" s="17" t="n">
        <v>6</v>
      </c>
      <c r="Q12" s="17" t="n">
        <f aca="false">COUNTIF($M$2:$M$28,P12)</f>
        <v>0</v>
      </c>
      <c r="R12" s="15"/>
      <c r="S12" s="15"/>
      <c r="T12" s="15"/>
      <c r="AMG12" s="0"/>
      <c r="AMH12" s="0"/>
      <c r="AMI12" s="0"/>
      <c r="AMJ12" s="0"/>
    </row>
    <row r="13" s="50" customFormat="true" ht="12.8" hidden="false" customHeight="false" outlineLevel="0" collapsed="false">
      <c r="A13" s="18" t="str">
        <f aca="false">IF(COUNTA(Jahr!A13),Jahr!A13,"")</f>
        <v>Schüler 12</v>
      </c>
      <c r="B13" s="46"/>
      <c r="C13" s="46"/>
      <c r="D13" s="46"/>
      <c r="E13" s="46"/>
      <c r="F13" s="46"/>
      <c r="G13" s="47"/>
      <c r="H13" s="48"/>
      <c r="I13" s="46" t="n">
        <f aca="false">SUM(B13:G13)</f>
        <v>0</v>
      </c>
      <c r="J13" s="46"/>
      <c r="K13" s="49" t="str">
        <f aca="false">IF(COUNT(B13:G13),IF((I13/$B$35*5+1)&gt;6,6,ROUND(I13/$B$35*5+1,1)),"")</f>
        <v/>
      </c>
      <c r="L13" s="46"/>
      <c r="M13" s="23" t="str">
        <f aca="false">IF(K13="","",ROUND(K13*2,0)/2)</f>
        <v/>
      </c>
      <c r="N13" s="22"/>
      <c r="O13" s="22"/>
      <c r="P13" s="24"/>
      <c r="Q13" s="24"/>
      <c r="R13" s="22"/>
      <c r="S13" s="25"/>
      <c r="T13" s="25"/>
      <c r="AMG13" s="0"/>
      <c r="AMH13" s="0"/>
      <c r="AMI13" s="0"/>
      <c r="AMJ13" s="0"/>
    </row>
    <row r="14" s="42" customFormat="true" ht="12.8" hidden="false" customHeight="false" outlineLevel="0" collapsed="false">
      <c r="A14" s="11" t="str">
        <f aca="false">IF(COUNTA(Jahr!A14),Jahr!A14,"")</f>
        <v>Schüler 13</v>
      </c>
      <c r="G14" s="43"/>
      <c r="H14" s="44"/>
      <c r="I14" s="42" t="n">
        <f aca="false">SUM(B14:G14)</f>
        <v>0</v>
      </c>
      <c r="K14" s="45" t="str">
        <f aca="false">IF(COUNT(B14:G14),IF((I14/$B$35*5+1)&gt;6,6,ROUND(I14/$B$35*5+1,1)),"")</f>
        <v/>
      </c>
      <c r="M14" s="16" t="str">
        <f aca="false">IF(K14="","",ROUND(K14*2,0)/2)</f>
        <v/>
      </c>
      <c r="N14" s="15"/>
      <c r="O14" s="15"/>
      <c r="P14" s="17"/>
      <c r="Q14" s="17"/>
      <c r="R14" s="15"/>
      <c r="S14" s="15"/>
      <c r="T14" s="15"/>
      <c r="AMG14" s="0"/>
      <c r="AMH14" s="0"/>
      <c r="AMI14" s="0"/>
      <c r="AMJ14" s="0"/>
    </row>
    <row r="15" s="50" customFormat="true" ht="12.8" hidden="false" customHeight="false" outlineLevel="0" collapsed="false">
      <c r="A15" s="18" t="str">
        <f aca="false">IF(COUNTA(Jahr!A15),Jahr!A15,"")</f>
        <v>Schüler 14</v>
      </c>
      <c r="B15" s="46"/>
      <c r="C15" s="46"/>
      <c r="D15" s="46"/>
      <c r="E15" s="46"/>
      <c r="F15" s="46"/>
      <c r="G15" s="47"/>
      <c r="H15" s="48"/>
      <c r="I15" s="46" t="n">
        <f aca="false">SUM(B15:G15)</f>
        <v>0</v>
      </c>
      <c r="J15" s="46"/>
      <c r="K15" s="49" t="str">
        <f aca="false">IF(COUNT(B15:G15),IF((I15/$B$35*5+1)&gt;6,6,ROUND(I15/$B$35*5+1,1)),"")</f>
        <v/>
      </c>
      <c r="L15" s="46"/>
      <c r="M15" s="23" t="str">
        <f aca="false">IF(K15="","",ROUND(K15*2,0)/2)</f>
        <v/>
      </c>
      <c r="N15" s="22"/>
      <c r="O15" s="22"/>
      <c r="P15" s="24"/>
      <c r="Q15" s="24"/>
      <c r="R15" s="22"/>
      <c r="S15" s="25"/>
      <c r="T15" s="25"/>
      <c r="AMG15" s="0"/>
      <c r="AMH15" s="0"/>
      <c r="AMI15" s="0"/>
      <c r="AMJ15" s="0"/>
    </row>
    <row r="16" s="51" customFormat="true" ht="12.8" hidden="false" customHeight="false" outlineLevel="0" collapsed="false">
      <c r="A16" s="11" t="str">
        <f aca="false">IF(COUNTA(Jahr!A16),Jahr!A16,"")</f>
        <v>Schüler 15</v>
      </c>
      <c r="B16" s="42"/>
      <c r="C16" s="42"/>
      <c r="D16" s="42"/>
      <c r="E16" s="42"/>
      <c r="F16" s="42"/>
      <c r="G16" s="43"/>
      <c r="H16" s="44"/>
      <c r="I16" s="42" t="n">
        <f aca="false">SUM(B16:G16)</f>
        <v>0</v>
      </c>
      <c r="J16" s="42"/>
      <c r="K16" s="45" t="str">
        <f aca="false">IF(COUNT(B16:G16),IF((I16/$B$35*5+1)&gt;6,6,ROUND(I16/$B$35*5+1,1)),"")</f>
        <v/>
      </c>
      <c r="L16" s="42"/>
      <c r="M16" s="16" t="str">
        <f aca="false">IF(K16="","",ROUND(K16*2,0)/2)</f>
        <v/>
      </c>
      <c r="N16" s="15"/>
      <c r="O16" s="15"/>
      <c r="P16" s="17"/>
      <c r="Q16" s="17"/>
      <c r="R16" s="15"/>
      <c r="S16" s="26"/>
      <c r="T16" s="26"/>
      <c r="AMG16" s="0"/>
      <c r="AMH16" s="0"/>
      <c r="AMI16" s="0"/>
      <c r="AMJ16" s="0"/>
    </row>
    <row r="17" s="50" customFormat="true" ht="12.8" hidden="false" customHeight="false" outlineLevel="0" collapsed="false">
      <c r="A17" s="18" t="str">
        <f aca="false">IF(COUNTA(Jahr!A17),Jahr!A17,"")</f>
        <v>Schüler 16</v>
      </c>
      <c r="B17" s="46"/>
      <c r="C17" s="46"/>
      <c r="D17" s="46"/>
      <c r="E17" s="46"/>
      <c r="F17" s="46"/>
      <c r="G17" s="47"/>
      <c r="H17" s="48"/>
      <c r="I17" s="46" t="n">
        <f aca="false">SUM(B17:G17)</f>
        <v>0</v>
      </c>
      <c r="J17" s="46"/>
      <c r="K17" s="49" t="str">
        <f aca="false">IF(COUNT(B17:G17),IF((I17/$B$35*5+1)&gt;6,6,ROUND(I17/$B$35*5+1,1)),"")</f>
        <v/>
      </c>
      <c r="L17" s="46"/>
      <c r="M17" s="23" t="str">
        <f aca="false">IF(K17="","",ROUND(K17*2,0)/2)</f>
        <v/>
      </c>
      <c r="N17" s="22"/>
      <c r="O17" s="22"/>
      <c r="P17" s="24"/>
      <c r="Q17" s="24"/>
      <c r="R17" s="22"/>
      <c r="S17" s="25"/>
      <c r="T17" s="25"/>
      <c r="AMG17" s="0"/>
      <c r="AMH17" s="0"/>
      <c r="AMI17" s="0"/>
      <c r="AMJ17" s="0"/>
    </row>
    <row r="18" s="51" customFormat="true" ht="12.8" hidden="false" customHeight="false" outlineLevel="0" collapsed="false">
      <c r="A18" s="11" t="str">
        <f aca="false">IF(COUNTA(Jahr!A18),Jahr!A18,"")</f>
        <v>Schüler 17</v>
      </c>
      <c r="B18" s="42"/>
      <c r="C18" s="42"/>
      <c r="D18" s="42"/>
      <c r="E18" s="42"/>
      <c r="F18" s="42"/>
      <c r="G18" s="43"/>
      <c r="H18" s="44"/>
      <c r="I18" s="42" t="n">
        <f aca="false">SUM(B18:G18)</f>
        <v>0</v>
      </c>
      <c r="J18" s="42"/>
      <c r="K18" s="45" t="str">
        <f aca="false">IF(COUNT(B18:G18),IF((I18/$B$35*5+1)&gt;6,6,ROUND(I18/$B$35*5+1,1)),"")</f>
        <v/>
      </c>
      <c r="L18" s="42"/>
      <c r="M18" s="16" t="str">
        <f aca="false">IF(K18="","",ROUND(K18*2,0)/2)</f>
        <v/>
      </c>
      <c r="N18" s="15"/>
      <c r="O18" s="15"/>
      <c r="P18" s="17"/>
      <c r="Q18" s="17"/>
      <c r="R18" s="15"/>
      <c r="S18" s="26"/>
      <c r="T18" s="26"/>
      <c r="AMG18" s="0"/>
      <c r="AMH18" s="0"/>
      <c r="AMI18" s="0"/>
      <c r="AMJ18" s="0"/>
    </row>
    <row r="19" s="50" customFormat="true" ht="12.8" hidden="false" customHeight="false" outlineLevel="0" collapsed="false">
      <c r="A19" s="18" t="str">
        <f aca="false">IF(COUNTA(Jahr!A19),Jahr!A19,"")</f>
        <v>Schüler 18</v>
      </c>
      <c r="B19" s="46"/>
      <c r="C19" s="46"/>
      <c r="D19" s="46"/>
      <c r="E19" s="46"/>
      <c r="F19" s="46"/>
      <c r="G19" s="47"/>
      <c r="H19" s="48"/>
      <c r="I19" s="46" t="n">
        <f aca="false">SUM(B19:G19)</f>
        <v>0</v>
      </c>
      <c r="J19" s="46"/>
      <c r="K19" s="49" t="str">
        <f aca="false">IF(COUNT(B19:G19),IF((I19/$B$35*5+1)&gt;6,6,ROUND(I19/$B$35*5+1,1)),"")</f>
        <v/>
      </c>
      <c r="L19" s="46"/>
      <c r="M19" s="23" t="str">
        <f aca="false">IF(K19="","",ROUND(K19*2,0)/2)</f>
        <v/>
      </c>
      <c r="N19" s="22"/>
      <c r="O19" s="22"/>
      <c r="P19" s="24"/>
      <c r="Q19" s="24"/>
      <c r="R19" s="22"/>
      <c r="S19" s="25"/>
      <c r="T19" s="25"/>
      <c r="AMG19" s="0"/>
      <c r="AMH19" s="0"/>
      <c r="AMI19" s="0"/>
      <c r="AMJ19" s="0"/>
    </row>
    <row r="20" s="51" customFormat="true" ht="12.8" hidden="false" customHeight="false" outlineLevel="0" collapsed="false">
      <c r="A20" s="11" t="str">
        <f aca="false">IF(COUNTA(Jahr!A20),Jahr!A20,"")</f>
        <v>Schüler 19</v>
      </c>
      <c r="B20" s="42"/>
      <c r="C20" s="42"/>
      <c r="D20" s="42"/>
      <c r="E20" s="42"/>
      <c r="F20" s="42"/>
      <c r="G20" s="43"/>
      <c r="H20" s="44"/>
      <c r="I20" s="42" t="n">
        <f aca="false">SUM(B20:G20)</f>
        <v>0</v>
      </c>
      <c r="J20" s="42"/>
      <c r="K20" s="45" t="str">
        <f aca="false">IF(COUNT(B20:G20),IF((I20/$B$35*5+1)&gt;6,6,ROUND(I20/$B$35*5+1,1)),"")</f>
        <v/>
      </c>
      <c r="L20" s="42"/>
      <c r="M20" s="16" t="str">
        <f aca="false">IF(K20="","",ROUND(K20*2,0)/2)</f>
        <v/>
      </c>
      <c r="N20" s="15"/>
      <c r="O20" s="15"/>
      <c r="P20" s="17"/>
      <c r="Q20" s="17"/>
      <c r="R20" s="15"/>
      <c r="S20" s="26"/>
      <c r="T20" s="26"/>
      <c r="AMG20" s="0"/>
      <c r="AMH20" s="0"/>
      <c r="AMI20" s="0"/>
      <c r="AMJ20" s="0"/>
    </row>
    <row r="21" s="50" customFormat="true" ht="12.8" hidden="false" customHeight="false" outlineLevel="0" collapsed="false">
      <c r="A21" s="18" t="str">
        <f aca="false">IF(COUNTA(Jahr!A21),Jahr!A21,"")</f>
        <v>Schüler 20</v>
      </c>
      <c r="B21" s="46"/>
      <c r="C21" s="46"/>
      <c r="D21" s="46"/>
      <c r="E21" s="46"/>
      <c r="F21" s="46"/>
      <c r="G21" s="47"/>
      <c r="H21" s="48"/>
      <c r="I21" s="46" t="n">
        <f aca="false">SUM(B21:G21)</f>
        <v>0</v>
      </c>
      <c r="J21" s="46"/>
      <c r="K21" s="49" t="str">
        <f aca="false">IF(COUNT(B21:G21),IF((I21/$B$35*5+1)&gt;6,6,ROUND(I21/$B$35*5+1,1)),"")</f>
        <v/>
      </c>
      <c r="L21" s="46"/>
      <c r="M21" s="23" t="str">
        <f aca="false">IF(K21="","",ROUND(K21*2,0)/2)</f>
        <v/>
      </c>
      <c r="N21" s="22"/>
      <c r="O21" s="22"/>
      <c r="P21" s="24"/>
      <c r="Q21" s="24"/>
      <c r="R21" s="22"/>
      <c r="S21" s="25"/>
      <c r="T21" s="25"/>
      <c r="AMG21" s="0"/>
      <c r="AMH21" s="0"/>
      <c r="AMI21" s="0"/>
      <c r="AMJ21" s="0"/>
    </row>
    <row r="22" s="51" customFormat="true" ht="12.8" hidden="false" customHeight="false" outlineLevel="0" collapsed="false">
      <c r="A22" s="11" t="str">
        <f aca="false">IF(COUNTA(Jahr!A22),Jahr!A22,"")</f>
        <v>Schüler 21</v>
      </c>
      <c r="B22" s="42"/>
      <c r="C22" s="42"/>
      <c r="D22" s="42"/>
      <c r="E22" s="42"/>
      <c r="F22" s="42"/>
      <c r="G22" s="43"/>
      <c r="H22" s="44"/>
      <c r="I22" s="42" t="n">
        <f aca="false">SUM(B22:G22)</f>
        <v>0</v>
      </c>
      <c r="J22" s="42"/>
      <c r="K22" s="45" t="str">
        <f aca="false">IF(COUNT(B22:G22),IF((I22/$B$35*5+1)&gt;6,6,ROUND(I22/$B$35*5+1,1)),"")</f>
        <v/>
      </c>
      <c r="L22" s="42"/>
      <c r="M22" s="27" t="str">
        <f aca="false">IF(K22="","",ROUND(K22*2,0)/2)</f>
        <v/>
      </c>
      <c r="N22" s="15"/>
      <c r="O22" s="15"/>
      <c r="P22" s="17"/>
      <c r="Q22" s="17"/>
      <c r="R22" s="15"/>
      <c r="S22" s="26"/>
      <c r="T22" s="26"/>
      <c r="AMG22" s="0"/>
      <c r="AMH22" s="0"/>
      <c r="AMI22" s="0"/>
      <c r="AMJ22" s="0"/>
    </row>
    <row r="23" s="50" customFormat="true" ht="12.8" hidden="false" customHeight="false" outlineLevel="0" collapsed="false">
      <c r="A23" s="18" t="str">
        <f aca="false">IF(COUNTA(Jahr!A23),Jahr!A23,"")</f>
        <v>Schüler 22</v>
      </c>
      <c r="B23" s="46"/>
      <c r="C23" s="46"/>
      <c r="D23" s="46"/>
      <c r="E23" s="46"/>
      <c r="F23" s="46"/>
      <c r="G23" s="47"/>
      <c r="H23" s="48"/>
      <c r="I23" s="46" t="n">
        <f aca="false">SUM(B23:G23)</f>
        <v>0</v>
      </c>
      <c r="J23" s="46"/>
      <c r="K23" s="49" t="str">
        <f aca="false">IF(COUNT(B23:G23),IF((I23/$B$35*5+1)&gt;6,6,ROUND(I23/$B$35*5+1,1)),"")</f>
        <v/>
      </c>
      <c r="L23" s="46"/>
      <c r="M23" s="23" t="str">
        <f aca="false">IF(K23="","",ROUND(K23*2,0)/2)</f>
        <v/>
      </c>
      <c r="N23" s="22"/>
      <c r="O23" s="22"/>
      <c r="P23" s="24"/>
      <c r="Q23" s="24"/>
      <c r="R23" s="22"/>
      <c r="S23" s="25"/>
      <c r="T23" s="25"/>
      <c r="AMG23" s="0"/>
      <c r="AMH23" s="0"/>
      <c r="AMI23" s="0"/>
      <c r="AMJ23" s="0"/>
    </row>
    <row r="24" s="51" customFormat="true" ht="12.8" hidden="false" customHeight="false" outlineLevel="0" collapsed="false">
      <c r="A24" s="11" t="str">
        <f aca="false">IF(COUNTA(Jahr!A24),Jahr!A24,"")</f>
        <v>Schüler 23</v>
      </c>
      <c r="B24" s="42"/>
      <c r="C24" s="42"/>
      <c r="D24" s="42"/>
      <c r="E24" s="42"/>
      <c r="F24" s="42"/>
      <c r="G24" s="43"/>
      <c r="H24" s="44"/>
      <c r="I24" s="42" t="n">
        <f aca="false">SUM(B24:G24)</f>
        <v>0</v>
      </c>
      <c r="J24" s="42"/>
      <c r="K24" s="45" t="str">
        <f aca="false">IF(COUNT(B24:G24),IF((I24/$B$35*5+1)&gt;6,6,ROUND(I24/$B$35*5+1,1)),"")</f>
        <v/>
      </c>
      <c r="L24" s="42"/>
      <c r="M24" s="27" t="str">
        <f aca="false">IF(K24="","",ROUND(K24*2,0)/2)</f>
        <v/>
      </c>
      <c r="N24" s="15"/>
      <c r="O24" s="15"/>
      <c r="P24" s="17"/>
      <c r="Q24" s="17"/>
      <c r="R24" s="15"/>
      <c r="S24" s="26"/>
      <c r="T24" s="26"/>
    </row>
    <row r="25" s="50" customFormat="true" ht="12.8" hidden="false" customHeight="false" outlineLevel="0" collapsed="false">
      <c r="A25" s="18" t="str">
        <f aca="false">IF(COUNTA(Jahr!A25),Jahr!A25,"")</f>
        <v>Schüler 24</v>
      </c>
      <c r="B25" s="46"/>
      <c r="C25" s="46"/>
      <c r="D25" s="46"/>
      <c r="E25" s="46"/>
      <c r="F25" s="46"/>
      <c r="G25" s="47"/>
      <c r="H25" s="48"/>
      <c r="I25" s="46" t="n">
        <f aca="false">SUM(B25:G25)</f>
        <v>0</v>
      </c>
      <c r="J25" s="46"/>
      <c r="K25" s="49" t="str">
        <f aca="false">IF(COUNT(B25:G25),IF((I25/$B$35*5+1)&gt;6,6,ROUND(I25/$B$35*5+1,1)),"")</f>
        <v/>
      </c>
      <c r="L25" s="46"/>
      <c r="M25" s="23" t="str">
        <f aca="false">IF(K25="","",ROUND(K25*2,0)/2)</f>
        <v/>
      </c>
      <c r="N25" s="22"/>
      <c r="O25" s="22"/>
      <c r="P25" s="24"/>
      <c r="Q25" s="24"/>
      <c r="R25" s="22"/>
      <c r="S25" s="25"/>
      <c r="T25" s="25"/>
      <c r="AMG25" s="0"/>
      <c r="AMH25" s="0"/>
      <c r="AMI25" s="0"/>
      <c r="AMJ25" s="0"/>
    </row>
    <row r="26" customFormat="false" ht="12.8" hidden="false" customHeight="false" outlineLevel="0" collapsed="false">
      <c r="A26" s="11" t="str">
        <f aca="false">IF(COUNTA(Jahr!A26),Jahr!A26,"")</f>
        <v>Schüler 25</v>
      </c>
      <c r="B26" s="42"/>
      <c r="C26" s="42"/>
      <c r="D26" s="42"/>
      <c r="E26" s="42"/>
      <c r="F26" s="42"/>
      <c r="G26" s="43"/>
      <c r="H26" s="44"/>
      <c r="I26" s="42" t="n">
        <f aca="false">SUM(B26:G26)</f>
        <v>0</v>
      </c>
      <c r="J26" s="42"/>
      <c r="K26" s="45" t="str">
        <f aca="false">IF(COUNT(B26:G26),IF((I26/$B$35*5+1)&gt;6,6,ROUND(I26/$B$35*5+1,1)),"")</f>
        <v/>
      </c>
      <c r="L26" s="42"/>
      <c r="M26" s="27" t="str">
        <f aca="false">IF(K26="","",ROUND(K26*2,0)/2)</f>
        <v/>
      </c>
      <c r="N26" s="15"/>
      <c r="O26" s="15"/>
      <c r="P26" s="17"/>
      <c r="Q26" s="17"/>
      <c r="R26" s="15"/>
      <c r="S26" s="26"/>
      <c r="T26" s="26"/>
    </row>
    <row r="27" s="50" customFormat="true" ht="12.8" hidden="false" customHeight="false" outlineLevel="0" collapsed="false">
      <c r="A27" s="18" t="str">
        <f aca="false">IF(COUNTA(Jahr!A27),Jahr!A27,"")</f>
        <v>Schüler 26</v>
      </c>
      <c r="B27" s="46"/>
      <c r="C27" s="46"/>
      <c r="D27" s="46"/>
      <c r="E27" s="46"/>
      <c r="F27" s="46"/>
      <c r="G27" s="47"/>
      <c r="H27" s="48"/>
      <c r="I27" s="46" t="n">
        <f aca="false">SUM(B27:G27)</f>
        <v>0</v>
      </c>
      <c r="J27" s="46"/>
      <c r="K27" s="49" t="str">
        <f aca="false">IF(COUNT(B27:G27),IF((I27/$B$35*5+1)&gt;6,6,ROUND(I27/$B$35*5+1,1)),"")</f>
        <v/>
      </c>
      <c r="L27" s="46"/>
      <c r="M27" s="23" t="str">
        <f aca="false">IF(K27="","",ROUND(K27*2,0)/2)</f>
        <v/>
      </c>
      <c r="N27" s="22"/>
      <c r="O27" s="22"/>
      <c r="P27" s="24"/>
      <c r="Q27" s="24"/>
      <c r="R27" s="22"/>
      <c r="S27" s="25"/>
      <c r="T27" s="25"/>
      <c r="AMG27" s="0"/>
      <c r="AMH27" s="0"/>
      <c r="AMI27" s="0"/>
      <c r="AMJ27" s="0"/>
    </row>
    <row r="28" customFormat="false" ht="12.8" hidden="false" customHeight="false" outlineLevel="0" collapsed="false">
      <c r="A28" s="11" t="str">
        <f aca="false">IF(COUNTA(Jahr!A28),Jahr!A28,"")</f>
        <v>Schüler 27</v>
      </c>
      <c r="B28" s="42"/>
      <c r="C28" s="42"/>
      <c r="D28" s="42"/>
      <c r="E28" s="42"/>
      <c r="F28" s="42"/>
      <c r="G28" s="43"/>
      <c r="H28" s="44"/>
      <c r="I28" s="42" t="n">
        <f aca="false">SUM(B28:G28)</f>
        <v>0</v>
      </c>
      <c r="J28" s="42"/>
      <c r="K28" s="45" t="str">
        <f aca="false">IF(COUNT(B28:G28),IF((I28/$B$35*5+1)&gt;6,6,ROUND(I28/$B$35*5+1,1)),"")</f>
        <v/>
      </c>
      <c r="L28" s="42"/>
      <c r="M28" s="27" t="str">
        <f aca="false">IF(K28="","",ROUND(K28*2,0)/2)</f>
        <v/>
      </c>
      <c r="N28" s="15"/>
      <c r="O28" s="15"/>
      <c r="P28" s="17"/>
      <c r="Q28" s="17"/>
      <c r="R28" s="15"/>
      <c r="S28" s="26"/>
      <c r="T28" s="26"/>
    </row>
    <row r="29" s="52" customFormat="true" ht="12.8" hidden="false" customHeight="false" outlineLevel="0" collapsed="false">
      <c r="A29" s="28"/>
      <c r="G29" s="53"/>
      <c r="M29" s="29"/>
      <c r="N29" s="29"/>
      <c r="O29" s="29"/>
      <c r="P29" s="29"/>
      <c r="Q29" s="29"/>
      <c r="R29" s="29"/>
      <c r="S29" s="29"/>
      <c r="T29" s="29"/>
      <c r="AMG29" s="0"/>
      <c r="AMH29" s="0"/>
      <c r="AMI29" s="0"/>
      <c r="AMJ29" s="0"/>
    </row>
    <row r="30" customFormat="false" ht="12.8" hidden="false" customHeight="false" outlineLevel="0" collapsed="false">
      <c r="A30" s="31" t="s">
        <v>9</v>
      </c>
      <c r="B30" s="54" t="str">
        <f aca="false">IF(COUNT(B2:B28),AVERAGE(B2:B28),"")</f>
        <v/>
      </c>
      <c r="C30" s="54" t="str">
        <f aca="false">IF(COUNT(C2:C28),AVERAGE(C2:C28),"")</f>
        <v/>
      </c>
      <c r="D30" s="54" t="str">
        <f aca="false">IF(COUNT(D2:D28),AVERAGE(D2:D28),"")</f>
        <v/>
      </c>
      <c r="E30" s="54" t="str">
        <f aca="false">IF(COUNT(E2:E28),AVERAGE(E2:E28),"")</f>
        <v/>
      </c>
      <c r="F30" s="54" t="str">
        <f aca="false">IF(COUNT(F2:F28),AVERAGE(F2:F28),"")</f>
        <v/>
      </c>
      <c r="G30" s="55" t="str">
        <f aca="false">IF(COUNT(G2:G28),AVERAGE(G2:G28),"")</f>
        <v/>
      </c>
      <c r="H30" s="56"/>
      <c r="I30" s="56"/>
      <c r="J30" s="56"/>
      <c r="K30" s="56" t="str">
        <f aca="false">IF(COUNT(K2:K28),ROUND(AVERAGE(K2:K28),2),"")</f>
        <v/>
      </c>
      <c r="L30" s="56"/>
      <c r="M30" s="33" t="str">
        <f aca="false">IF(COUNT(M2:M28),ROUND(AVERAGE(M2:M28),2),"")</f>
        <v/>
      </c>
      <c r="N30" s="33"/>
      <c r="O30" s="33"/>
      <c r="P30" s="33"/>
      <c r="Q30" s="4"/>
      <c r="R30" s="33"/>
      <c r="S30" s="33"/>
      <c r="T30" s="33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customFormat="false" ht="12.8" hidden="false" customHeight="false" outlineLevel="0" collapsed="false">
      <c r="A31" s="31" t="s">
        <v>47</v>
      </c>
      <c r="B31" s="56" t="n">
        <v>0.2</v>
      </c>
      <c r="C31" s="56" t="n">
        <v>1.5</v>
      </c>
      <c r="D31" s="56" t="n">
        <v>0.6</v>
      </c>
      <c r="E31" s="56" t="n">
        <v>0.9</v>
      </c>
      <c r="F31" s="56" t="n">
        <v>2</v>
      </c>
      <c r="K31" s="57"/>
      <c r="Q31" s="4"/>
    </row>
    <row r="32" customFormat="false" ht="12.8" hidden="false" customHeight="false" outlineLevel="0" collapsed="false">
      <c r="A32" s="31" t="s">
        <v>48</v>
      </c>
      <c r="B32" s="58" t="str">
        <f aca="false">IF(COUNT(B2:B23),B30/B31,"")</f>
        <v/>
      </c>
      <c r="C32" s="58" t="str">
        <f aca="false">IF(COUNT(C2:C23),C30/C31,"")</f>
        <v/>
      </c>
      <c r="D32" s="58" t="str">
        <f aca="false">IF(COUNT(D2:D23),D30/D31,"")</f>
        <v/>
      </c>
      <c r="E32" s="58" t="str">
        <f aca="false">IF(COUNT(E2:E23),E30/E31,"")</f>
        <v/>
      </c>
      <c r="F32" s="58" t="str">
        <f aca="false">IF(COUNT(F2:F23),F30/F31,"")</f>
        <v/>
      </c>
      <c r="K32" s="57"/>
      <c r="M32" s="36"/>
      <c r="N32" s="36"/>
      <c r="O32" s="36"/>
      <c r="Q32" s="37"/>
      <c r="R32" s="36"/>
    </row>
    <row r="33" customFormat="false" ht="12.8" hidden="false" customHeight="false" outlineLevel="0" collapsed="false">
      <c r="A33" s="31"/>
    </row>
    <row r="34" customFormat="false" ht="12.8" hidden="false" customHeight="false" outlineLevel="0" collapsed="false">
      <c r="A34" s="31" t="s">
        <v>49</v>
      </c>
      <c r="B34" s="38" t="n">
        <f aca="false">SUM(B31:G31)</f>
        <v>5.2</v>
      </c>
      <c r="H34" s="59"/>
      <c r="I34" s="59"/>
      <c r="J34" s="59"/>
      <c r="K34" s="59"/>
      <c r="L34" s="59"/>
    </row>
    <row r="35" customFormat="false" ht="12.8" hidden="false" customHeight="false" outlineLevel="0" collapsed="false">
      <c r="A35" s="31" t="s">
        <v>50</v>
      </c>
      <c r="B35" s="38" t="n">
        <v>5</v>
      </c>
    </row>
    <row r="37" customFormat="false" ht="12.8" hidden="false" customHeight="false" outlineLevel="0" collapsed="false">
      <c r="A37" s="1" t="s">
        <v>51</v>
      </c>
    </row>
  </sheetData>
  <conditionalFormatting sqref="M2:M28">
    <cfRule type="cellIs" priority="2" operator="lessThan" aboveAverage="0" equalAverage="0" bottom="0" percent="0" rank="0" text="" dxfId="1">
      <formula>2</formula>
    </cfRule>
    <cfRule type="cellIs" priority="3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7.65"/>
    <col collapsed="false" customWidth="false" hidden="false" outlineLevel="0" max="6" min="2" style="38" width="9.13"/>
    <col collapsed="false" customWidth="false" hidden="false" outlineLevel="0" max="7" min="7" style="39" width="9.13"/>
    <col collapsed="false" customWidth="true" hidden="false" outlineLevel="0" max="8" min="8" style="38" width="5.09"/>
    <col collapsed="false" customWidth="false" hidden="false" outlineLevel="0" max="9" min="9" style="38" width="9.13"/>
    <col collapsed="false" customWidth="true" hidden="false" outlineLevel="0" max="10" min="10" style="38" width="5.09"/>
    <col collapsed="false" customWidth="false" hidden="false" outlineLevel="0" max="11" min="11" style="38" width="9.13"/>
    <col collapsed="false" customWidth="true" hidden="false" outlineLevel="0" max="12" min="12" style="38" width="5.09"/>
    <col collapsed="false" customWidth="false" hidden="false" outlineLevel="0" max="18" min="13" style="2" width="9.13"/>
    <col collapsed="false" customWidth="false" hidden="false" outlineLevel="0" max="20" min="19" style="5" width="9.13"/>
    <col collapsed="false" customWidth="true" hidden="false" outlineLevel="0" max="1024" min="1021" style="0" width="11.52"/>
  </cols>
  <sheetData>
    <row r="1" s="9" customFormat="true" ht="12.8" hidden="false" customHeight="false" outlineLevel="0" collapsed="false">
      <c r="A1" s="6" t="s">
        <v>0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40" t="s">
        <v>44</v>
      </c>
      <c r="H1" s="41"/>
      <c r="I1" s="9" t="s">
        <v>45</v>
      </c>
      <c r="K1" s="9" t="s">
        <v>46</v>
      </c>
      <c r="M1" s="7" t="s">
        <v>10</v>
      </c>
      <c r="P1" s="10"/>
      <c r="Q1" s="10"/>
      <c r="AMG1" s="0"/>
      <c r="AMH1" s="0"/>
      <c r="AMI1" s="0"/>
      <c r="AMJ1" s="0"/>
    </row>
    <row r="2" s="42" customFormat="true" ht="12.8" hidden="false" customHeight="false" outlineLevel="0" collapsed="false">
      <c r="A2" s="11" t="str">
        <f aca="false">IF(COUNTA(Jahr!A2),Jahr!A2,"")</f>
        <v>Schüler 1</v>
      </c>
      <c r="G2" s="43"/>
      <c r="H2" s="44"/>
      <c r="I2" s="42" t="n">
        <f aca="false">SUM(B2:G2)</f>
        <v>0</v>
      </c>
      <c r="K2" s="45" t="str">
        <f aca="false">IF(COUNT(B2:G2),IF((I2/$B$35*5+1)&gt;6,6,ROUND(I2/$B$35*5+1,1)),"")</f>
        <v/>
      </c>
      <c r="M2" s="16" t="str">
        <f aca="false">IF(K2="","",ROUND(K2*2,0)/2)</f>
        <v/>
      </c>
      <c r="N2" s="15"/>
      <c r="O2" s="15"/>
      <c r="P2" s="17" t="n">
        <v>1</v>
      </c>
      <c r="Q2" s="17" t="n">
        <f aca="false">COUNTIF($M$2:$M$28,P2)</f>
        <v>0</v>
      </c>
      <c r="R2" s="15"/>
      <c r="S2" s="15"/>
      <c r="T2" s="15"/>
      <c r="AMG2" s="0"/>
      <c r="AMH2" s="0"/>
      <c r="AMI2" s="0"/>
      <c r="AMJ2" s="0"/>
    </row>
    <row r="3" s="50" customFormat="true" ht="12.8" hidden="false" customHeight="false" outlineLevel="0" collapsed="false">
      <c r="A3" s="18" t="str">
        <f aca="false">IF(COUNTA(Jahr!A3),Jahr!A3,"")</f>
        <v>Schüler 2</v>
      </c>
      <c r="B3" s="46"/>
      <c r="C3" s="46"/>
      <c r="D3" s="46"/>
      <c r="E3" s="46"/>
      <c r="F3" s="46"/>
      <c r="G3" s="47"/>
      <c r="H3" s="48"/>
      <c r="I3" s="46" t="n">
        <f aca="false">SUM(B3:G3)</f>
        <v>0</v>
      </c>
      <c r="J3" s="46"/>
      <c r="K3" s="49" t="str">
        <f aca="false">IF(COUNT(B3:G3),IF((I3/$B$35*5+1)&gt;6,6,ROUND(I3/$B$35*5+1,1)),"")</f>
        <v/>
      </c>
      <c r="L3" s="46"/>
      <c r="M3" s="23" t="str">
        <f aca="false">IF(K3="","",ROUND(K3*2,0)/2)</f>
        <v/>
      </c>
      <c r="N3" s="22"/>
      <c r="O3" s="22"/>
      <c r="P3" s="24" t="n">
        <v>1.5</v>
      </c>
      <c r="Q3" s="24" t="n">
        <f aca="false">COUNTIF($M$2:$M$28,P3)</f>
        <v>0</v>
      </c>
      <c r="R3" s="22"/>
      <c r="S3" s="25"/>
      <c r="T3" s="25"/>
      <c r="AMG3" s="0"/>
      <c r="AMH3" s="0"/>
      <c r="AMI3" s="0"/>
      <c r="AMJ3" s="0"/>
    </row>
    <row r="4" s="42" customFormat="true" ht="12.8" hidden="false" customHeight="false" outlineLevel="0" collapsed="false">
      <c r="A4" s="11" t="str">
        <f aca="false">IF(COUNTA(Jahr!A4),Jahr!A4,"")</f>
        <v>Schüler 3</v>
      </c>
      <c r="G4" s="43"/>
      <c r="H4" s="44"/>
      <c r="I4" s="42" t="n">
        <f aca="false">SUM(B4:G4)</f>
        <v>0</v>
      </c>
      <c r="K4" s="45" t="str">
        <f aca="false">IF(COUNT(B4:G4),IF((I4/$B$35*5+1)&gt;6,6,ROUND(I4/$B$35*5+1,1)),"")</f>
        <v/>
      </c>
      <c r="M4" s="16" t="str">
        <f aca="false">IF(K4="","",ROUND(K4*2,0)/2)</f>
        <v/>
      </c>
      <c r="N4" s="15"/>
      <c r="O4" s="15"/>
      <c r="P4" s="17" t="n">
        <v>2</v>
      </c>
      <c r="Q4" s="17" t="n">
        <f aca="false">COUNTIF($M$2:$M$28,P4)</f>
        <v>0</v>
      </c>
      <c r="R4" s="15"/>
      <c r="S4" s="15"/>
      <c r="T4" s="15"/>
      <c r="AMG4" s="0"/>
      <c r="AMH4" s="0"/>
      <c r="AMI4" s="0"/>
      <c r="AMJ4" s="0"/>
    </row>
    <row r="5" s="50" customFormat="true" ht="12.8" hidden="false" customHeight="false" outlineLevel="0" collapsed="false">
      <c r="A5" s="18" t="str">
        <f aca="false">IF(COUNTA(Jahr!A5),Jahr!A5,"")</f>
        <v>Schüler 4</v>
      </c>
      <c r="B5" s="46"/>
      <c r="C5" s="46"/>
      <c r="D5" s="46"/>
      <c r="E5" s="46"/>
      <c r="F5" s="46"/>
      <c r="G5" s="47"/>
      <c r="H5" s="48"/>
      <c r="I5" s="46" t="n">
        <f aca="false">SUM(B5:G5)</f>
        <v>0</v>
      </c>
      <c r="J5" s="46"/>
      <c r="K5" s="49" t="str">
        <f aca="false">IF(COUNT(B5:G5),IF((I5/$B$35*5+1)&gt;6,6,ROUND(I5/$B$35*5+1,1)),"")</f>
        <v/>
      </c>
      <c r="L5" s="46"/>
      <c r="M5" s="23" t="str">
        <f aca="false">IF(K5="","",ROUND(K5*2,0)/2)</f>
        <v/>
      </c>
      <c r="N5" s="22"/>
      <c r="O5" s="22"/>
      <c r="P5" s="24" t="n">
        <v>2.5</v>
      </c>
      <c r="Q5" s="24" t="n">
        <f aca="false">COUNTIF($M$2:$M$28,P5)</f>
        <v>0</v>
      </c>
      <c r="R5" s="22"/>
      <c r="S5" s="25"/>
      <c r="T5" s="25"/>
      <c r="AMG5" s="0"/>
      <c r="AMH5" s="0"/>
      <c r="AMI5" s="0"/>
      <c r="AMJ5" s="0"/>
    </row>
    <row r="6" s="42" customFormat="true" ht="12.8" hidden="false" customHeight="false" outlineLevel="0" collapsed="false">
      <c r="A6" s="11" t="str">
        <f aca="false">IF(COUNTA(Jahr!A6),Jahr!A6,"")</f>
        <v>Schüler 5</v>
      </c>
      <c r="G6" s="43"/>
      <c r="H6" s="44"/>
      <c r="I6" s="42" t="n">
        <f aca="false">SUM(B6:G6)</f>
        <v>0</v>
      </c>
      <c r="K6" s="45" t="str">
        <f aca="false">IF(COUNT(B6:G6),IF((I6/$B$35*5+1)&gt;6,6,ROUND(I6/$B$35*5+1,1)),"")</f>
        <v/>
      </c>
      <c r="M6" s="16" t="str">
        <f aca="false">IF(K6="","",ROUND(K6*2,0)/2)</f>
        <v/>
      </c>
      <c r="N6" s="15"/>
      <c r="O6" s="15"/>
      <c r="P6" s="17" t="n">
        <v>3</v>
      </c>
      <c r="Q6" s="17" t="n">
        <f aca="false">COUNTIF($M$2:$M$28,P6)</f>
        <v>0</v>
      </c>
      <c r="R6" s="15"/>
      <c r="S6" s="15"/>
      <c r="T6" s="15"/>
      <c r="AMG6" s="0"/>
      <c r="AMH6" s="0"/>
      <c r="AMI6" s="0"/>
      <c r="AMJ6" s="0"/>
    </row>
    <row r="7" s="50" customFormat="true" ht="12.8" hidden="false" customHeight="false" outlineLevel="0" collapsed="false">
      <c r="A7" s="18" t="str">
        <f aca="false">IF(COUNTA(Jahr!A7),Jahr!A7,"")</f>
        <v>Schüler 6</v>
      </c>
      <c r="B7" s="46"/>
      <c r="C7" s="46"/>
      <c r="D7" s="46"/>
      <c r="E7" s="46"/>
      <c r="F7" s="46"/>
      <c r="G7" s="47"/>
      <c r="H7" s="48"/>
      <c r="I7" s="46" t="n">
        <f aca="false">SUM(B7:G7)</f>
        <v>0</v>
      </c>
      <c r="J7" s="46"/>
      <c r="K7" s="49" t="str">
        <f aca="false">IF(COUNT(B7:G7),IF((I7/$B$35*5+1)&gt;6,6,ROUND(I7/$B$35*5+1,1)),"")</f>
        <v/>
      </c>
      <c r="L7" s="46"/>
      <c r="M7" s="23" t="str">
        <f aca="false">IF(K7="","",ROUND(K7*2,0)/2)</f>
        <v/>
      </c>
      <c r="N7" s="22"/>
      <c r="O7" s="22"/>
      <c r="P7" s="24" t="n">
        <v>3.5</v>
      </c>
      <c r="Q7" s="24" t="n">
        <f aca="false">COUNTIF($M$2:$M$28,P7)</f>
        <v>0</v>
      </c>
      <c r="R7" s="22"/>
      <c r="S7" s="25"/>
      <c r="T7" s="25"/>
      <c r="AMG7" s="0"/>
      <c r="AMH7" s="0"/>
      <c r="AMI7" s="0"/>
      <c r="AMJ7" s="0"/>
    </row>
    <row r="8" s="42" customFormat="true" ht="12.8" hidden="false" customHeight="false" outlineLevel="0" collapsed="false">
      <c r="A8" s="11" t="str">
        <f aca="false">IF(COUNTA(Jahr!A8),Jahr!A8,"")</f>
        <v>Schüler 7</v>
      </c>
      <c r="G8" s="43"/>
      <c r="H8" s="44"/>
      <c r="I8" s="42" t="n">
        <f aca="false">SUM(B8:G8)</f>
        <v>0</v>
      </c>
      <c r="K8" s="45" t="str">
        <f aca="false">IF(COUNT(B8:G8),IF((I8/$B$35*5+1)&gt;6,6,ROUND(I8/$B$35*5+1,1)),"")</f>
        <v/>
      </c>
      <c r="M8" s="16" t="str">
        <f aca="false">IF(K8="","",ROUND(K8*2,0)/2)</f>
        <v/>
      </c>
      <c r="N8" s="15"/>
      <c r="O8" s="15"/>
      <c r="P8" s="17" t="n">
        <v>4</v>
      </c>
      <c r="Q8" s="17" t="n">
        <f aca="false">COUNTIF($M$2:$M$28,P8)</f>
        <v>0</v>
      </c>
      <c r="R8" s="15"/>
      <c r="S8" s="15"/>
      <c r="T8" s="15"/>
      <c r="AMG8" s="0"/>
      <c r="AMH8" s="0"/>
      <c r="AMI8" s="0"/>
      <c r="AMJ8" s="0"/>
    </row>
    <row r="9" s="50" customFormat="true" ht="12.8" hidden="false" customHeight="false" outlineLevel="0" collapsed="false">
      <c r="A9" s="18" t="str">
        <f aca="false">IF(COUNTA(Jahr!A9),Jahr!A9,"")</f>
        <v>Schüler 8</v>
      </c>
      <c r="B9" s="46"/>
      <c r="C9" s="46"/>
      <c r="D9" s="46"/>
      <c r="E9" s="46"/>
      <c r="F9" s="46"/>
      <c r="G9" s="47"/>
      <c r="H9" s="48"/>
      <c r="I9" s="46" t="n">
        <f aca="false">SUM(B9:G9)</f>
        <v>0</v>
      </c>
      <c r="J9" s="46"/>
      <c r="K9" s="49" t="str">
        <f aca="false">IF(COUNT(B9:G9),IF((I9/$B$35*5+1)&gt;6,6,ROUND(I9/$B$35*5+1,1)),"")</f>
        <v/>
      </c>
      <c r="L9" s="46"/>
      <c r="M9" s="23" t="str">
        <f aca="false">IF(K9="","",ROUND(K9*2,0)/2)</f>
        <v/>
      </c>
      <c r="N9" s="22"/>
      <c r="O9" s="22"/>
      <c r="P9" s="24" t="n">
        <v>4.5</v>
      </c>
      <c r="Q9" s="24" t="n">
        <f aca="false">COUNTIF($M$2:$M$28,P9)</f>
        <v>0</v>
      </c>
      <c r="R9" s="22"/>
      <c r="S9" s="25"/>
      <c r="T9" s="25"/>
      <c r="AMG9" s="0"/>
      <c r="AMH9" s="0"/>
      <c r="AMI9" s="0"/>
      <c r="AMJ9" s="0"/>
    </row>
    <row r="10" s="42" customFormat="true" ht="12.8" hidden="false" customHeight="false" outlineLevel="0" collapsed="false">
      <c r="A10" s="11" t="str">
        <f aca="false">IF(COUNTA(Jahr!A10),Jahr!A10,"")</f>
        <v>Schüler 9</v>
      </c>
      <c r="G10" s="43"/>
      <c r="H10" s="44"/>
      <c r="I10" s="42" t="n">
        <f aca="false">SUM(B10:G10)</f>
        <v>0</v>
      </c>
      <c r="K10" s="45" t="str">
        <f aca="false">IF(COUNT(B10:G10),IF((I10/$B$35*5+1)&gt;6,6,ROUND(I10/$B$35*5+1,1)),"")</f>
        <v/>
      </c>
      <c r="M10" s="16" t="str">
        <f aca="false">IF(K10="","",ROUND(K10*2,0)/2)</f>
        <v/>
      </c>
      <c r="N10" s="15"/>
      <c r="O10" s="15"/>
      <c r="P10" s="17" t="n">
        <v>5</v>
      </c>
      <c r="Q10" s="17" t="n">
        <f aca="false">COUNTIF($M$2:$M$28,P10)</f>
        <v>0</v>
      </c>
      <c r="R10" s="15"/>
      <c r="S10" s="15"/>
      <c r="T10" s="15"/>
      <c r="AMG10" s="0"/>
      <c r="AMH10" s="0"/>
      <c r="AMI10" s="0"/>
      <c r="AMJ10" s="0"/>
    </row>
    <row r="11" s="50" customFormat="true" ht="12.8" hidden="false" customHeight="false" outlineLevel="0" collapsed="false">
      <c r="A11" s="18" t="str">
        <f aca="false">IF(COUNTA(Jahr!A11),Jahr!A11,"")</f>
        <v>Schüler 10</v>
      </c>
      <c r="B11" s="46"/>
      <c r="C11" s="46"/>
      <c r="D11" s="46"/>
      <c r="E11" s="46"/>
      <c r="F11" s="46"/>
      <c r="G11" s="47"/>
      <c r="H11" s="48"/>
      <c r="I11" s="46" t="n">
        <f aca="false">SUM(B11:G11)</f>
        <v>0</v>
      </c>
      <c r="J11" s="46"/>
      <c r="K11" s="49" t="str">
        <f aca="false">IF(COUNT(B11:G11),IF((I11/$B$35*5+1)&gt;6,6,ROUND(I11/$B$35*5+1,1)),"")</f>
        <v/>
      </c>
      <c r="L11" s="46"/>
      <c r="M11" s="23" t="str">
        <f aca="false">IF(K11="","",ROUND(K11*2,0)/2)</f>
        <v/>
      </c>
      <c r="N11" s="22"/>
      <c r="O11" s="22"/>
      <c r="P11" s="24" t="n">
        <v>5.5</v>
      </c>
      <c r="Q11" s="24" t="n">
        <f aca="false">COUNTIF($M$2:$M$28,P11)</f>
        <v>0</v>
      </c>
      <c r="R11" s="22"/>
      <c r="S11" s="25"/>
      <c r="T11" s="25"/>
      <c r="AMG11" s="0"/>
      <c r="AMH11" s="0"/>
      <c r="AMI11" s="0"/>
      <c r="AMJ11" s="0"/>
    </row>
    <row r="12" s="42" customFormat="true" ht="12.8" hidden="false" customHeight="false" outlineLevel="0" collapsed="false">
      <c r="A12" s="11" t="str">
        <f aca="false">IF(COUNTA(Jahr!A12),Jahr!A12,"")</f>
        <v>Schüler 11</v>
      </c>
      <c r="G12" s="43"/>
      <c r="H12" s="44"/>
      <c r="I12" s="42" t="n">
        <f aca="false">SUM(B12:G12)</f>
        <v>0</v>
      </c>
      <c r="K12" s="45" t="str">
        <f aca="false">IF(COUNT(B12:G12),IF((I12/$B$35*5+1)&gt;6,6,ROUND(I12/$B$35*5+1,1)),"")</f>
        <v/>
      </c>
      <c r="M12" s="16" t="str">
        <f aca="false">IF(K12="","",ROUND(K12*2,0)/2)</f>
        <v/>
      </c>
      <c r="N12" s="15"/>
      <c r="O12" s="15"/>
      <c r="P12" s="17" t="n">
        <v>6</v>
      </c>
      <c r="Q12" s="17" t="n">
        <f aca="false">COUNTIF($M$2:$M$28,P12)</f>
        <v>0</v>
      </c>
      <c r="R12" s="15"/>
      <c r="S12" s="15"/>
      <c r="T12" s="15"/>
      <c r="AMG12" s="0"/>
      <c r="AMH12" s="0"/>
      <c r="AMI12" s="0"/>
      <c r="AMJ12" s="0"/>
    </row>
    <row r="13" s="50" customFormat="true" ht="12.8" hidden="false" customHeight="false" outlineLevel="0" collapsed="false">
      <c r="A13" s="18" t="str">
        <f aca="false">IF(COUNTA(Jahr!A13),Jahr!A13,"")</f>
        <v>Schüler 12</v>
      </c>
      <c r="B13" s="46"/>
      <c r="C13" s="46"/>
      <c r="D13" s="46"/>
      <c r="E13" s="46"/>
      <c r="F13" s="46"/>
      <c r="G13" s="47"/>
      <c r="H13" s="48"/>
      <c r="I13" s="46" t="n">
        <f aca="false">SUM(B13:G13)</f>
        <v>0</v>
      </c>
      <c r="J13" s="46"/>
      <c r="K13" s="49" t="str">
        <f aca="false">IF(COUNT(B13:G13),IF((I13/$B$35*5+1)&gt;6,6,ROUND(I13/$B$35*5+1,1)),"")</f>
        <v/>
      </c>
      <c r="L13" s="46"/>
      <c r="M13" s="23" t="str">
        <f aca="false">IF(K13="","",ROUND(K13*2,0)/2)</f>
        <v/>
      </c>
      <c r="N13" s="22"/>
      <c r="O13" s="22"/>
      <c r="P13" s="24"/>
      <c r="Q13" s="24"/>
      <c r="R13" s="22"/>
      <c r="S13" s="25"/>
      <c r="T13" s="25"/>
      <c r="AMG13" s="0"/>
      <c r="AMH13" s="0"/>
      <c r="AMI13" s="0"/>
      <c r="AMJ13" s="0"/>
    </row>
    <row r="14" s="42" customFormat="true" ht="12.8" hidden="false" customHeight="false" outlineLevel="0" collapsed="false">
      <c r="A14" s="11" t="str">
        <f aca="false">IF(COUNTA(Jahr!A14),Jahr!A14,"")</f>
        <v>Schüler 13</v>
      </c>
      <c r="G14" s="43"/>
      <c r="H14" s="44"/>
      <c r="I14" s="42" t="n">
        <f aca="false">SUM(B14:G14)</f>
        <v>0</v>
      </c>
      <c r="K14" s="45" t="str">
        <f aca="false">IF(COUNT(B14:G14),IF((I14/$B$35*5+1)&gt;6,6,ROUND(I14/$B$35*5+1,1)),"")</f>
        <v/>
      </c>
      <c r="M14" s="16" t="str">
        <f aca="false">IF(K14="","",ROUND(K14*2,0)/2)</f>
        <v/>
      </c>
      <c r="N14" s="15"/>
      <c r="O14" s="15"/>
      <c r="P14" s="17"/>
      <c r="Q14" s="17"/>
      <c r="R14" s="15"/>
      <c r="S14" s="15"/>
      <c r="T14" s="15"/>
      <c r="AMG14" s="0"/>
      <c r="AMH14" s="0"/>
      <c r="AMI14" s="0"/>
      <c r="AMJ14" s="0"/>
    </row>
    <row r="15" s="50" customFormat="true" ht="12.8" hidden="false" customHeight="false" outlineLevel="0" collapsed="false">
      <c r="A15" s="18" t="str">
        <f aca="false">IF(COUNTA(Jahr!A15),Jahr!A15,"")</f>
        <v>Schüler 14</v>
      </c>
      <c r="B15" s="46"/>
      <c r="C15" s="46"/>
      <c r="D15" s="46"/>
      <c r="E15" s="46"/>
      <c r="F15" s="46"/>
      <c r="G15" s="47"/>
      <c r="H15" s="48"/>
      <c r="I15" s="46" t="n">
        <f aca="false">SUM(B15:G15)</f>
        <v>0</v>
      </c>
      <c r="J15" s="46"/>
      <c r="K15" s="49" t="str">
        <f aca="false">IF(COUNT(B15:G15),IF((I15/$B$35*5+1)&gt;6,6,ROUND(I15/$B$35*5+1,1)),"")</f>
        <v/>
      </c>
      <c r="L15" s="46"/>
      <c r="M15" s="23" t="str">
        <f aca="false">IF(K15="","",ROUND(K15*2,0)/2)</f>
        <v/>
      </c>
      <c r="N15" s="22"/>
      <c r="O15" s="22"/>
      <c r="P15" s="24"/>
      <c r="Q15" s="24"/>
      <c r="R15" s="22"/>
      <c r="S15" s="25"/>
      <c r="T15" s="25"/>
      <c r="AMG15" s="0"/>
      <c r="AMH15" s="0"/>
      <c r="AMI15" s="0"/>
      <c r="AMJ15" s="0"/>
    </row>
    <row r="16" s="51" customFormat="true" ht="12.8" hidden="false" customHeight="false" outlineLevel="0" collapsed="false">
      <c r="A16" s="11" t="str">
        <f aca="false">IF(COUNTA(Jahr!A16),Jahr!A16,"")</f>
        <v>Schüler 15</v>
      </c>
      <c r="B16" s="42"/>
      <c r="C16" s="42"/>
      <c r="D16" s="42"/>
      <c r="E16" s="42"/>
      <c r="F16" s="42"/>
      <c r="G16" s="43"/>
      <c r="H16" s="44"/>
      <c r="I16" s="42" t="n">
        <f aca="false">SUM(B16:G16)</f>
        <v>0</v>
      </c>
      <c r="J16" s="42"/>
      <c r="K16" s="45" t="str">
        <f aca="false">IF(COUNT(B16:G16),IF((I16/$B$35*5+1)&gt;6,6,ROUND(I16/$B$35*5+1,1)),"")</f>
        <v/>
      </c>
      <c r="L16" s="42"/>
      <c r="M16" s="16" t="str">
        <f aca="false">IF(K16="","",ROUND(K16*2,0)/2)</f>
        <v/>
      </c>
      <c r="N16" s="15"/>
      <c r="O16" s="15"/>
      <c r="P16" s="17"/>
      <c r="Q16" s="17"/>
      <c r="R16" s="15"/>
      <c r="S16" s="26"/>
      <c r="T16" s="26"/>
      <c r="AMG16" s="0"/>
      <c r="AMH16" s="0"/>
      <c r="AMI16" s="0"/>
      <c r="AMJ16" s="0"/>
    </row>
    <row r="17" s="50" customFormat="true" ht="12.8" hidden="false" customHeight="false" outlineLevel="0" collapsed="false">
      <c r="A17" s="18" t="str">
        <f aca="false">IF(COUNTA(Jahr!A17),Jahr!A17,"")</f>
        <v>Schüler 16</v>
      </c>
      <c r="B17" s="46"/>
      <c r="C17" s="46"/>
      <c r="D17" s="46"/>
      <c r="E17" s="46"/>
      <c r="F17" s="46"/>
      <c r="G17" s="47"/>
      <c r="H17" s="48"/>
      <c r="I17" s="46" t="n">
        <f aca="false">SUM(B17:G17)</f>
        <v>0</v>
      </c>
      <c r="J17" s="46"/>
      <c r="K17" s="49" t="str">
        <f aca="false">IF(COUNT(B17:G17),IF((I17/$B$35*5+1)&gt;6,6,ROUND(I17/$B$35*5+1,1)),"")</f>
        <v/>
      </c>
      <c r="L17" s="46"/>
      <c r="M17" s="23" t="str">
        <f aca="false">IF(K17="","",ROUND(K17*2,0)/2)</f>
        <v/>
      </c>
      <c r="N17" s="22"/>
      <c r="O17" s="22"/>
      <c r="P17" s="24"/>
      <c r="Q17" s="24"/>
      <c r="R17" s="22"/>
      <c r="S17" s="25"/>
      <c r="T17" s="25"/>
      <c r="AMG17" s="0"/>
      <c r="AMH17" s="0"/>
      <c r="AMI17" s="0"/>
      <c r="AMJ17" s="0"/>
    </row>
    <row r="18" s="51" customFormat="true" ht="12.8" hidden="false" customHeight="false" outlineLevel="0" collapsed="false">
      <c r="A18" s="11" t="str">
        <f aca="false">IF(COUNTA(Jahr!A18),Jahr!A18,"")</f>
        <v>Schüler 17</v>
      </c>
      <c r="B18" s="42"/>
      <c r="C18" s="42"/>
      <c r="D18" s="42"/>
      <c r="E18" s="42"/>
      <c r="F18" s="42"/>
      <c r="G18" s="43"/>
      <c r="H18" s="44"/>
      <c r="I18" s="42" t="n">
        <f aca="false">SUM(B18:G18)</f>
        <v>0</v>
      </c>
      <c r="J18" s="42"/>
      <c r="K18" s="45" t="str">
        <f aca="false">IF(COUNT(B18:G18),IF((I18/$B$35*5+1)&gt;6,6,ROUND(I18/$B$35*5+1,1)),"")</f>
        <v/>
      </c>
      <c r="L18" s="42"/>
      <c r="M18" s="16" t="str">
        <f aca="false">IF(K18="","",ROUND(K18*2,0)/2)</f>
        <v/>
      </c>
      <c r="N18" s="15"/>
      <c r="O18" s="15"/>
      <c r="P18" s="17"/>
      <c r="Q18" s="17"/>
      <c r="R18" s="15"/>
      <c r="S18" s="26"/>
      <c r="T18" s="26"/>
      <c r="AMG18" s="0"/>
      <c r="AMH18" s="0"/>
      <c r="AMI18" s="0"/>
      <c r="AMJ18" s="0"/>
    </row>
    <row r="19" s="50" customFormat="true" ht="12.8" hidden="false" customHeight="false" outlineLevel="0" collapsed="false">
      <c r="A19" s="18" t="str">
        <f aca="false">IF(COUNTA(Jahr!A19),Jahr!A19,"")</f>
        <v>Schüler 18</v>
      </c>
      <c r="B19" s="46"/>
      <c r="C19" s="46"/>
      <c r="D19" s="46"/>
      <c r="E19" s="46"/>
      <c r="F19" s="46"/>
      <c r="G19" s="47"/>
      <c r="H19" s="48"/>
      <c r="I19" s="46" t="n">
        <f aca="false">SUM(B19:G19)</f>
        <v>0</v>
      </c>
      <c r="J19" s="46"/>
      <c r="K19" s="49" t="str">
        <f aca="false">IF(COUNT(B19:G19),IF((I19/$B$35*5+1)&gt;6,6,ROUND(I19/$B$35*5+1,1)),"")</f>
        <v/>
      </c>
      <c r="L19" s="46"/>
      <c r="M19" s="23" t="str">
        <f aca="false">IF(K19="","",ROUND(K19*2,0)/2)</f>
        <v/>
      </c>
      <c r="N19" s="22"/>
      <c r="O19" s="22"/>
      <c r="P19" s="24"/>
      <c r="Q19" s="24"/>
      <c r="R19" s="22"/>
      <c r="S19" s="25"/>
      <c r="T19" s="25"/>
      <c r="AMG19" s="0"/>
      <c r="AMH19" s="0"/>
      <c r="AMI19" s="0"/>
      <c r="AMJ19" s="0"/>
    </row>
    <row r="20" s="51" customFormat="true" ht="12.8" hidden="false" customHeight="false" outlineLevel="0" collapsed="false">
      <c r="A20" s="11" t="str">
        <f aca="false">IF(COUNTA(Jahr!A20),Jahr!A20,"")</f>
        <v>Schüler 19</v>
      </c>
      <c r="B20" s="42"/>
      <c r="C20" s="42"/>
      <c r="D20" s="42"/>
      <c r="E20" s="42"/>
      <c r="F20" s="42"/>
      <c r="G20" s="43"/>
      <c r="H20" s="44"/>
      <c r="I20" s="42" t="n">
        <f aca="false">SUM(B20:G20)</f>
        <v>0</v>
      </c>
      <c r="J20" s="42"/>
      <c r="K20" s="45" t="str">
        <f aca="false">IF(COUNT(B20:G20),IF((I20/$B$35*5+1)&gt;6,6,ROUND(I20/$B$35*5+1,1)),"")</f>
        <v/>
      </c>
      <c r="L20" s="42"/>
      <c r="M20" s="16" t="str">
        <f aca="false">IF(K20="","",ROUND(K20*2,0)/2)</f>
        <v/>
      </c>
      <c r="N20" s="15"/>
      <c r="O20" s="15"/>
      <c r="P20" s="17"/>
      <c r="Q20" s="17"/>
      <c r="R20" s="15"/>
      <c r="S20" s="26"/>
      <c r="T20" s="26"/>
      <c r="AMG20" s="0"/>
      <c r="AMH20" s="0"/>
      <c r="AMI20" s="0"/>
      <c r="AMJ20" s="0"/>
    </row>
    <row r="21" s="50" customFormat="true" ht="12.8" hidden="false" customHeight="false" outlineLevel="0" collapsed="false">
      <c r="A21" s="18" t="str">
        <f aca="false">IF(COUNTA(Jahr!A21),Jahr!A21,"")</f>
        <v>Schüler 20</v>
      </c>
      <c r="B21" s="46"/>
      <c r="C21" s="46"/>
      <c r="D21" s="46"/>
      <c r="E21" s="46"/>
      <c r="F21" s="46"/>
      <c r="G21" s="47"/>
      <c r="H21" s="48"/>
      <c r="I21" s="46" t="n">
        <f aca="false">SUM(B21:G21)</f>
        <v>0</v>
      </c>
      <c r="J21" s="46"/>
      <c r="K21" s="49" t="str">
        <f aca="false">IF(COUNT(B21:G21),IF((I21/$B$35*5+1)&gt;6,6,ROUND(I21/$B$35*5+1,1)),"")</f>
        <v/>
      </c>
      <c r="L21" s="46"/>
      <c r="M21" s="23" t="str">
        <f aca="false">IF(K21="","",ROUND(K21*2,0)/2)</f>
        <v/>
      </c>
      <c r="N21" s="22"/>
      <c r="O21" s="22"/>
      <c r="P21" s="24"/>
      <c r="Q21" s="24"/>
      <c r="R21" s="22"/>
      <c r="S21" s="25"/>
      <c r="T21" s="25"/>
      <c r="AMG21" s="0"/>
      <c r="AMH21" s="0"/>
      <c r="AMI21" s="0"/>
      <c r="AMJ21" s="0"/>
    </row>
    <row r="22" s="51" customFormat="true" ht="12.8" hidden="false" customHeight="false" outlineLevel="0" collapsed="false">
      <c r="A22" s="11" t="str">
        <f aca="false">IF(COUNTA(Jahr!A22),Jahr!A22,"")</f>
        <v>Schüler 21</v>
      </c>
      <c r="B22" s="42"/>
      <c r="C22" s="42"/>
      <c r="D22" s="42"/>
      <c r="E22" s="42"/>
      <c r="F22" s="42"/>
      <c r="G22" s="43"/>
      <c r="H22" s="44"/>
      <c r="I22" s="42" t="n">
        <f aca="false">SUM(B22:G22)</f>
        <v>0</v>
      </c>
      <c r="J22" s="42"/>
      <c r="K22" s="45" t="str">
        <f aca="false">IF(COUNT(B22:G22),IF((I22/$B$35*5+1)&gt;6,6,ROUND(I22/$B$35*5+1,1)),"")</f>
        <v/>
      </c>
      <c r="L22" s="42"/>
      <c r="M22" s="27" t="str">
        <f aca="false">IF(K22="","",ROUND(K22*2,0)/2)</f>
        <v/>
      </c>
      <c r="N22" s="15"/>
      <c r="O22" s="15"/>
      <c r="P22" s="17"/>
      <c r="Q22" s="17"/>
      <c r="R22" s="15"/>
      <c r="S22" s="26"/>
      <c r="T22" s="26"/>
      <c r="AMG22" s="0"/>
      <c r="AMH22" s="0"/>
      <c r="AMI22" s="0"/>
      <c r="AMJ22" s="0"/>
    </row>
    <row r="23" s="50" customFormat="true" ht="12.8" hidden="false" customHeight="false" outlineLevel="0" collapsed="false">
      <c r="A23" s="18" t="str">
        <f aca="false">IF(COUNTA(Jahr!A23),Jahr!A23,"")</f>
        <v>Schüler 22</v>
      </c>
      <c r="B23" s="46"/>
      <c r="C23" s="46"/>
      <c r="D23" s="46"/>
      <c r="E23" s="46"/>
      <c r="F23" s="46"/>
      <c r="G23" s="47"/>
      <c r="H23" s="48"/>
      <c r="I23" s="46" t="n">
        <f aca="false">SUM(B23:G23)</f>
        <v>0</v>
      </c>
      <c r="J23" s="46"/>
      <c r="K23" s="49" t="str">
        <f aca="false">IF(COUNT(B23:G23),IF((I23/$B$35*5+1)&gt;6,6,ROUND(I23/$B$35*5+1,1)),"")</f>
        <v/>
      </c>
      <c r="L23" s="46"/>
      <c r="M23" s="23" t="str">
        <f aca="false">IF(K23="","",ROUND(K23*2,0)/2)</f>
        <v/>
      </c>
      <c r="N23" s="22"/>
      <c r="O23" s="22"/>
      <c r="P23" s="24"/>
      <c r="Q23" s="24"/>
      <c r="R23" s="22"/>
      <c r="S23" s="25"/>
      <c r="T23" s="25"/>
      <c r="AMG23" s="0"/>
      <c r="AMH23" s="0"/>
      <c r="AMI23" s="0"/>
      <c r="AMJ23" s="0"/>
    </row>
    <row r="24" s="51" customFormat="true" ht="12.8" hidden="false" customHeight="false" outlineLevel="0" collapsed="false">
      <c r="A24" s="11" t="str">
        <f aca="false">IF(COUNTA(Jahr!A24),Jahr!A24,"")</f>
        <v>Schüler 23</v>
      </c>
      <c r="B24" s="42"/>
      <c r="C24" s="42"/>
      <c r="D24" s="42"/>
      <c r="E24" s="42"/>
      <c r="F24" s="42"/>
      <c r="G24" s="43"/>
      <c r="H24" s="44"/>
      <c r="I24" s="42" t="n">
        <f aca="false">SUM(B24:G24)</f>
        <v>0</v>
      </c>
      <c r="J24" s="42"/>
      <c r="K24" s="45" t="str">
        <f aca="false">IF(COUNT(B24:G24),IF((I24/$B$35*5+1)&gt;6,6,ROUND(I24/$B$35*5+1,1)),"")</f>
        <v/>
      </c>
      <c r="L24" s="42"/>
      <c r="M24" s="27" t="str">
        <f aca="false">IF(K24="","",ROUND(K24*2,0)/2)</f>
        <v/>
      </c>
      <c r="N24" s="15"/>
      <c r="O24" s="15"/>
      <c r="P24" s="17"/>
      <c r="Q24" s="17"/>
      <c r="R24" s="15"/>
      <c r="S24" s="26"/>
      <c r="T24" s="26"/>
    </row>
    <row r="25" s="50" customFormat="true" ht="12.8" hidden="false" customHeight="false" outlineLevel="0" collapsed="false">
      <c r="A25" s="18" t="str">
        <f aca="false">IF(COUNTA(Jahr!A25),Jahr!A25,"")</f>
        <v>Schüler 24</v>
      </c>
      <c r="B25" s="46"/>
      <c r="C25" s="46"/>
      <c r="D25" s="46"/>
      <c r="E25" s="46"/>
      <c r="F25" s="46"/>
      <c r="G25" s="47"/>
      <c r="H25" s="48"/>
      <c r="I25" s="46" t="n">
        <f aca="false">SUM(B25:G25)</f>
        <v>0</v>
      </c>
      <c r="J25" s="46"/>
      <c r="K25" s="49" t="str">
        <f aca="false">IF(COUNT(B25:G25),IF((I25/$B$35*5+1)&gt;6,6,ROUND(I25/$B$35*5+1,1)),"")</f>
        <v/>
      </c>
      <c r="L25" s="46"/>
      <c r="M25" s="23" t="str">
        <f aca="false">IF(K25="","",ROUND(K25*2,0)/2)</f>
        <v/>
      </c>
      <c r="N25" s="22"/>
      <c r="O25" s="22"/>
      <c r="P25" s="24"/>
      <c r="Q25" s="24"/>
      <c r="R25" s="22"/>
      <c r="S25" s="25"/>
      <c r="T25" s="25"/>
      <c r="AMG25" s="0"/>
      <c r="AMH25" s="0"/>
      <c r="AMI25" s="0"/>
      <c r="AMJ25" s="0"/>
    </row>
    <row r="26" customFormat="false" ht="12.8" hidden="false" customHeight="false" outlineLevel="0" collapsed="false">
      <c r="A26" s="11" t="str">
        <f aca="false">IF(COUNTA(Jahr!A26),Jahr!A26,"")</f>
        <v>Schüler 25</v>
      </c>
      <c r="B26" s="42"/>
      <c r="C26" s="42"/>
      <c r="D26" s="42"/>
      <c r="E26" s="42"/>
      <c r="F26" s="42"/>
      <c r="G26" s="43"/>
      <c r="H26" s="44"/>
      <c r="I26" s="42" t="n">
        <f aca="false">SUM(B26:G26)</f>
        <v>0</v>
      </c>
      <c r="J26" s="42"/>
      <c r="K26" s="45" t="str">
        <f aca="false">IF(COUNT(B26:G26),IF((I26/$B$35*5+1)&gt;6,6,ROUND(I26/$B$35*5+1,1)),"")</f>
        <v/>
      </c>
      <c r="L26" s="42"/>
      <c r="M26" s="27" t="str">
        <f aca="false">IF(K26="","",ROUND(K26*2,0)/2)</f>
        <v/>
      </c>
      <c r="N26" s="15"/>
      <c r="O26" s="15"/>
      <c r="P26" s="17"/>
      <c r="Q26" s="17"/>
      <c r="R26" s="15"/>
      <c r="S26" s="26"/>
      <c r="T26" s="26"/>
    </row>
    <row r="27" s="50" customFormat="true" ht="12.8" hidden="false" customHeight="false" outlineLevel="0" collapsed="false">
      <c r="A27" s="18" t="str">
        <f aca="false">IF(COUNTA(Jahr!A27),Jahr!A27,"")</f>
        <v>Schüler 26</v>
      </c>
      <c r="B27" s="46"/>
      <c r="C27" s="46"/>
      <c r="D27" s="46"/>
      <c r="E27" s="46"/>
      <c r="F27" s="46"/>
      <c r="G27" s="47"/>
      <c r="H27" s="48"/>
      <c r="I27" s="46" t="n">
        <f aca="false">SUM(B27:G27)</f>
        <v>0</v>
      </c>
      <c r="J27" s="46"/>
      <c r="K27" s="49" t="str">
        <f aca="false">IF(COUNT(B27:G27),IF((I27/$B$35*5+1)&gt;6,6,ROUND(I27/$B$35*5+1,1)),"")</f>
        <v/>
      </c>
      <c r="L27" s="46"/>
      <c r="M27" s="23" t="str">
        <f aca="false">IF(K27="","",ROUND(K27*2,0)/2)</f>
        <v/>
      </c>
      <c r="N27" s="22"/>
      <c r="O27" s="22"/>
      <c r="P27" s="24"/>
      <c r="Q27" s="24"/>
      <c r="R27" s="22"/>
      <c r="S27" s="25"/>
      <c r="T27" s="25"/>
      <c r="AMG27" s="0"/>
      <c r="AMH27" s="0"/>
      <c r="AMI27" s="0"/>
      <c r="AMJ27" s="0"/>
    </row>
    <row r="28" customFormat="false" ht="12.8" hidden="false" customHeight="false" outlineLevel="0" collapsed="false">
      <c r="A28" s="11" t="str">
        <f aca="false">IF(COUNTA(Jahr!A28),Jahr!A28,"")</f>
        <v>Schüler 27</v>
      </c>
      <c r="B28" s="42"/>
      <c r="C28" s="42"/>
      <c r="D28" s="42"/>
      <c r="E28" s="42"/>
      <c r="F28" s="42"/>
      <c r="G28" s="43"/>
      <c r="H28" s="44"/>
      <c r="I28" s="42" t="n">
        <f aca="false">SUM(B28:G28)</f>
        <v>0</v>
      </c>
      <c r="J28" s="42"/>
      <c r="K28" s="45" t="str">
        <f aca="false">IF(COUNT(B28:G28),IF((I28/$B$35*5+1)&gt;6,6,ROUND(I28/$B$35*5+1,1)),"")</f>
        <v/>
      </c>
      <c r="L28" s="42"/>
      <c r="M28" s="27" t="str">
        <f aca="false">IF(K28="","",ROUND(K28*2,0)/2)</f>
        <v/>
      </c>
      <c r="N28" s="15"/>
      <c r="O28" s="15"/>
      <c r="P28" s="17"/>
      <c r="Q28" s="17"/>
      <c r="R28" s="15"/>
      <c r="S28" s="26"/>
      <c r="T28" s="26"/>
    </row>
    <row r="29" s="52" customFormat="true" ht="12.8" hidden="false" customHeight="false" outlineLevel="0" collapsed="false">
      <c r="A29" s="28"/>
      <c r="G29" s="53"/>
      <c r="M29" s="29"/>
      <c r="N29" s="29"/>
      <c r="O29" s="29"/>
      <c r="P29" s="29"/>
      <c r="Q29" s="29"/>
      <c r="R29" s="29"/>
      <c r="S29" s="29"/>
      <c r="T29" s="29"/>
      <c r="AMG29" s="0"/>
      <c r="AMH29" s="0"/>
      <c r="AMI29" s="0"/>
      <c r="AMJ29" s="0"/>
    </row>
    <row r="30" customFormat="false" ht="12.8" hidden="false" customHeight="false" outlineLevel="0" collapsed="false">
      <c r="A30" s="31" t="s">
        <v>9</v>
      </c>
      <c r="B30" s="54" t="str">
        <f aca="false">IF(COUNT(B2:B28),AVERAGE(B2:B28),"")</f>
        <v/>
      </c>
      <c r="C30" s="54" t="str">
        <f aca="false">IF(COUNT(C2:C28),AVERAGE(C2:C28),"")</f>
        <v/>
      </c>
      <c r="D30" s="54" t="str">
        <f aca="false">IF(COUNT(D2:D28),AVERAGE(D2:D28),"")</f>
        <v/>
      </c>
      <c r="E30" s="54" t="str">
        <f aca="false">IF(COUNT(E2:E28),AVERAGE(E2:E28),"")</f>
        <v/>
      </c>
      <c r="F30" s="54" t="str">
        <f aca="false">IF(COUNT(F2:F28),AVERAGE(F2:F28),"")</f>
        <v/>
      </c>
      <c r="G30" s="55" t="str">
        <f aca="false">IF(COUNT(G2:G28),AVERAGE(G2:G28),"")</f>
        <v/>
      </c>
      <c r="H30" s="56"/>
      <c r="I30" s="56"/>
      <c r="J30" s="56"/>
      <c r="K30" s="56" t="str">
        <f aca="false">IF(COUNT(K2:K28),ROUND(AVERAGE(K2:K28),2),"")</f>
        <v/>
      </c>
      <c r="L30" s="56"/>
      <c r="M30" s="33" t="str">
        <f aca="false">IF(COUNT(M2:M28),ROUND(AVERAGE(M2:M28),2),"")</f>
        <v/>
      </c>
      <c r="N30" s="33"/>
      <c r="O30" s="33"/>
      <c r="P30" s="33"/>
      <c r="Q30" s="4"/>
      <c r="R30" s="33"/>
      <c r="S30" s="33"/>
      <c r="T30" s="33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customFormat="false" ht="12.8" hidden="false" customHeight="false" outlineLevel="0" collapsed="false">
      <c r="A31" s="31" t="s">
        <v>47</v>
      </c>
      <c r="B31" s="56" t="n">
        <v>0.2</v>
      </c>
      <c r="C31" s="56" t="n">
        <v>1.5</v>
      </c>
      <c r="D31" s="56" t="n">
        <v>0.6</v>
      </c>
      <c r="E31" s="56" t="n">
        <v>0.9</v>
      </c>
      <c r="F31" s="56" t="n">
        <v>2</v>
      </c>
      <c r="K31" s="57"/>
      <c r="Q31" s="4"/>
    </row>
    <row r="32" customFormat="false" ht="12.8" hidden="false" customHeight="false" outlineLevel="0" collapsed="false">
      <c r="A32" s="31" t="s">
        <v>48</v>
      </c>
      <c r="B32" s="58" t="str">
        <f aca="false">IF(COUNT(B2:B23),B30/B31,"")</f>
        <v/>
      </c>
      <c r="C32" s="58" t="str">
        <f aca="false">IF(COUNT(C2:C23),C30/C31,"")</f>
        <v/>
      </c>
      <c r="D32" s="58" t="str">
        <f aca="false">IF(COUNT(D2:D23),D30/D31,"")</f>
        <v/>
      </c>
      <c r="E32" s="58" t="str">
        <f aca="false">IF(COUNT(E2:E23),E30/E31,"")</f>
        <v/>
      </c>
      <c r="F32" s="58" t="str">
        <f aca="false">IF(COUNT(F2:F23),F30/F31,"")</f>
        <v/>
      </c>
      <c r="K32" s="57"/>
      <c r="M32" s="36"/>
      <c r="N32" s="36"/>
      <c r="O32" s="36"/>
      <c r="Q32" s="37"/>
      <c r="R32" s="36"/>
    </row>
    <row r="33" customFormat="false" ht="12.8" hidden="false" customHeight="false" outlineLevel="0" collapsed="false">
      <c r="A33" s="31"/>
    </row>
    <row r="34" customFormat="false" ht="12.8" hidden="false" customHeight="false" outlineLevel="0" collapsed="false">
      <c r="A34" s="31" t="s">
        <v>49</v>
      </c>
      <c r="B34" s="38" t="n">
        <f aca="false">SUM(B31:G31)</f>
        <v>5.2</v>
      </c>
      <c r="H34" s="59"/>
      <c r="I34" s="59"/>
      <c r="J34" s="59"/>
      <c r="K34" s="59"/>
      <c r="L34" s="59"/>
    </row>
    <row r="35" customFormat="false" ht="12.8" hidden="false" customHeight="false" outlineLevel="0" collapsed="false">
      <c r="A35" s="31" t="s">
        <v>50</v>
      </c>
      <c r="B35" s="38" t="n">
        <v>5</v>
      </c>
    </row>
    <row r="37" customFormat="false" ht="12.8" hidden="false" customHeight="false" outlineLevel="0" collapsed="false">
      <c r="A37" s="1" t="s">
        <v>51</v>
      </c>
    </row>
  </sheetData>
  <conditionalFormatting sqref="M2:M28">
    <cfRule type="cellIs" priority="2" operator="lessThan" aboveAverage="0" equalAverage="0" bottom="0" percent="0" rank="0" text="" dxfId="1">
      <formula>2</formula>
    </cfRule>
    <cfRule type="cellIs" priority="3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7.65"/>
    <col collapsed="false" customWidth="false" hidden="false" outlineLevel="0" max="6" min="2" style="38" width="9.13"/>
    <col collapsed="false" customWidth="false" hidden="false" outlineLevel="0" max="7" min="7" style="39" width="9.13"/>
    <col collapsed="false" customWidth="true" hidden="false" outlineLevel="0" max="8" min="8" style="38" width="5.09"/>
    <col collapsed="false" customWidth="false" hidden="false" outlineLevel="0" max="9" min="9" style="38" width="9.13"/>
    <col collapsed="false" customWidth="true" hidden="false" outlineLevel="0" max="10" min="10" style="38" width="5.09"/>
    <col collapsed="false" customWidth="false" hidden="false" outlineLevel="0" max="11" min="11" style="38" width="9.13"/>
    <col collapsed="false" customWidth="true" hidden="false" outlineLevel="0" max="12" min="12" style="38" width="5.09"/>
    <col collapsed="false" customWidth="false" hidden="false" outlineLevel="0" max="18" min="13" style="2" width="9.13"/>
    <col collapsed="false" customWidth="false" hidden="false" outlineLevel="0" max="20" min="19" style="5" width="9.13"/>
    <col collapsed="false" customWidth="true" hidden="false" outlineLevel="0" max="1024" min="1021" style="0" width="11.52"/>
  </cols>
  <sheetData>
    <row r="1" s="9" customFormat="true" ht="12.8" hidden="false" customHeight="false" outlineLevel="0" collapsed="false">
      <c r="A1" s="6" t="s">
        <v>0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40" t="s">
        <v>44</v>
      </c>
      <c r="H1" s="41"/>
      <c r="I1" s="9" t="s">
        <v>45</v>
      </c>
      <c r="K1" s="9" t="s">
        <v>46</v>
      </c>
      <c r="M1" s="7" t="s">
        <v>10</v>
      </c>
      <c r="P1" s="10"/>
      <c r="Q1" s="10"/>
      <c r="AMG1" s="0"/>
      <c r="AMH1" s="0"/>
      <c r="AMI1" s="0"/>
      <c r="AMJ1" s="0"/>
    </row>
    <row r="2" s="42" customFormat="true" ht="12.8" hidden="false" customHeight="false" outlineLevel="0" collapsed="false">
      <c r="A2" s="11" t="str">
        <f aca="false">IF(COUNTA(Jahr!A2),Jahr!A2,"")</f>
        <v>Schüler 1</v>
      </c>
      <c r="G2" s="43"/>
      <c r="H2" s="44"/>
      <c r="I2" s="42" t="n">
        <f aca="false">SUM(B2:G2)</f>
        <v>0</v>
      </c>
      <c r="K2" s="45" t="str">
        <f aca="false">IF(COUNT(B2:G2),IF((I2/$B$35*5+1)&gt;6,6,ROUND(I2/$B$35*5+1,1)),"")</f>
        <v/>
      </c>
      <c r="M2" s="16" t="str">
        <f aca="false">IF(K2="","",ROUND(K2*2,0)/2)</f>
        <v/>
      </c>
      <c r="N2" s="15"/>
      <c r="O2" s="15"/>
      <c r="P2" s="17" t="n">
        <v>1</v>
      </c>
      <c r="Q2" s="17" t="n">
        <f aca="false">COUNTIF($M$2:$M$28,P2)</f>
        <v>0</v>
      </c>
      <c r="R2" s="15"/>
      <c r="S2" s="15"/>
      <c r="T2" s="15"/>
      <c r="AMG2" s="0"/>
      <c r="AMH2" s="0"/>
      <c r="AMI2" s="0"/>
      <c r="AMJ2" s="0"/>
    </row>
    <row r="3" s="50" customFormat="true" ht="12.8" hidden="false" customHeight="false" outlineLevel="0" collapsed="false">
      <c r="A3" s="18" t="str">
        <f aca="false">IF(COUNTA(Jahr!A3),Jahr!A3,"")</f>
        <v>Schüler 2</v>
      </c>
      <c r="B3" s="46"/>
      <c r="C3" s="46"/>
      <c r="D3" s="46"/>
      <c r="E3" s="46"/>
      <c r="F3" s="46"/>
      <c r="G3" s="47"/>
      <c r="H3" s="48"/>
      <c r="I3" s="46" t="n">
        <f aca="false">SUM(B3:G3)</f>
        <v>0</v>
      </c>
      <c r="J3" s="46"/>
      <c r="K3" s="49" t="str">
        <f aca="false">IF(COUNT(B3:G3),IF((I3/$B$35*5+1)&gt;6,6,ROUND(I3/$B$35*5+1,1)),"")</f>
        <v/>
      </c>
      <c r="L3" s="46"/>
      <c r="M3" s="23" t="str">
        <f aca="false">IF(K3="","",ROUND(K3*2,0)/2)</f>
        <v/>
      </c>
      <c r="N3" s="22"/>
      <c r="O3" s="22"/>
      <c r="P3" s="24" t="n">
        <v>1.5</v>
      </c>
      <c r="Q3" s="24" t="n">
        <f aca="false">COUNTIF($M$2:$M$28,P3)</f>
        <v>0</v>
      </c>
      <c r="R3" s="22"/>
      <c r="S3" s="25"/>
      <c r="T3" s="25"/>
      <c r="AMG3" s="0"/>
      <c r="AMH3" s="0"/>
      <c r="AMI3" s="0"/>
      <c r="AMJ3" s="0"/>
    </row>
    <row r="4" s="42" customFormat="true" ht="12.8" hidden="false" customHeight="false" outlineLevel="0" collapsed="false">
      <c r="A4" s="11" t="str">
        <f aca="false">IF(COUNTA(Jahr!A4),Jahr!A4,"")</f>
        <v>Schüler 3</v>
      </c>
      <c r="G4" s="43"/>
      <c r="H4" s="44"/>
      <c r="I4" s="42" t="n">
        <f aca="false">SUM(B4:G4)</f>
        <v>0</v>
      </c>
      <c r="K4" s="45" t="str">
        <f aca="false">IF(COUNT(B4:G4),IF((I4/$B$35*5+1)&gt;6,6,ROUND(I4/$B$35*5+1,1)),"")</f>
        <v/>
      </c>
      <c r="M4" s="16" t="str">
        <f aca="false">IF(K4="","",ROUND(K4*2,0)/2)</f>
        <v/>
      </c>
      <c r="N4" s="15"/>
      <c r="O4" s="15"/>
      <c r="P4" s="17" t="n">
        <v>2</v>
      </c>
      <c r="Q4" s="17" t="n">
        <f aca="false">COUNTIF($M$2:$M$28,P4)</f>
        <v>0</v>
      </c>
      <c r="R4" s="15"/>
      <c r="S4" s="15"/>
      <c r="T4" s="15"/>
      <c r="AMG4" s="0"/>
      <c r="AMH4" s="0"/>
      <c r="AMI4" s="0"/>
      <c r="AMJ4" s="0"/>
    </row>
    <row r="5" s="50" customFormat="true" ht="12.8" hidden="false" customHeight="false" outlineLevel="0" collapsed="false">
      <c r="A5" s="18" t="str">
        <f aca="false">IF(COUNTA(Jahr!A5),Jahr!A5,"")</f>
        <v>Schüler 4</v>
      </c>
      <c r="B5" s="46"/>
      <c r="C5" s="46"/>
      <c r="D5" s="46"/>
      <c r="E5" s="46"/>
      <c r="F5" s="46"/>
      <c r="G5" s="47"/>
      <c r="H5" s="48"/>
      <c r="I5" s="46" t="n">
        <f aca="false">SUM(B5:G5)</f>
        <v>0</v>
      </c>
      <c r="J5" s="46"/>
      <c r="K5" s="49" t="str">
        <f aca="false">IF(COUNT(B5:G5),IF((I5/$B$35*5+1)&gt;6,6,ROUND(I5/$B$35*5+1,1)),"")</f>
        <v/>
      </c>
      <c r="L5" s="46"/>
      <c r="M5" s="23" t="str">
        <f aca="false">IF(K5="","",ROUND(K5*2,0)/2)</f>
        <v/>
      </c>
      <c r="N5" s="22"/>
      <c r="O5" s="22"/>
      <c r="P5" s="24" t="n">
        <v>2.5</v>
      </c>
      <c r="Q5" s="24" t="n">
        <f aca="false">COUNTIF($M$2:$M$28,P5)</f>
        <v>0</v>
      </c>
      <c r="R5" s="22"/>
      <c r="S5" s="25"/>
      <c r="T5" s="25"/>
      <c r="AMG5" s="0"/>
      <c r="AMH5" s="0"/>
      <c r="AMI5" s="0"/>
      <c r="AMJ5" s="0"/>
    </row>
    <row r="6" s="42" customFormat="true" ht="12.8" hidden="false" customHeight="false" outlineLevel="0" collapsed="false">
      <c r="A6" s="11" t="str">
        <f aca="false">IF(COUNTA(Jahr!A6),Jahr!A6,"")</f>
        <v>Schüler 5</v>
      </c>
      <c r="G6" s="43"/>
      <c r="H6" s="44"/>
      <c r="I6" s="42" t="n">
        <f aca="false">SUM(B6:G6)</f>
        <v>0</v>
      </c>
      <c r="K6" s="45" t="str">
        <f aca="false">IF(COUNT(B6:G6),IF((I6/$B$35*5+1)&gt;6,6,ROUND(I6/$B$35*5+1,1)),"")</f>
        <v/>
      </c>
      <c r="M6" s="16" t="str">
        <f aca="false">IF(K6="","",ROUND(K6*2,0)/2)</f>
        <v/>
      </c>
      <c r="N6" s="15"/>
      <c r="O6" s="15"/>
      <c r="P6" s="17" t="n">
        <v>3</v>
      </c>
      <c r="Q6" s="17" t="n">
        <f aca="false">COUNTIF($M$2:$M$28,P6)</f>
        <v>0</v>
      </c>
      <c r="R6" s="15"/>
      <c r="S6" s="15"/>
      <c r="T6" s="15"/>
      <c r="AMG6" s="0"/>
      <c r="AMH6" s="0"/>
      <c r="AMI6" s="0"/>
      <c r="AMJ6" s="0"/>
    </row>
    <row r="7" s="50" customFormat="true" ht="12.8" hidden="false" customHeight="false" outlineLevel="0" collapsed="false">
      <c r="A7" s="18" t="str">
        <f aca="false">IF(COUNTA(Jahr!A7),Jahr!A7,"")</f>
        <v>Schüler 6</v>
      </c>
      <c r="B7" s="46"/>
      <c r="C7" s="46"/>
      <c r="D7" s="46"/>
      <c r="E7" s="46"/>
      <c r="F7" s="46"/>
      <c r="G7" s="47"/>
      <c r="H7" s="48"/>
      <c r="I7" s="46" t="n">
        <f aca="false">SUM(B7:G7)</f>
        <v>0</v>
      </c>
      <c r="J7" s="46"/>
      <c r="K7" s="49" t="str">
        <f aca="false">IF(COUNT(B7:G7),IF((I7/$B$35*5+1)&gt;6,6,ROUND(I7/$B$35*5+1,1)),"")</f>
        <v/>
      </c>
      <c r="L7" s="46"/>
      <c r="M7" s="23" t="str">
        <f aca="false">IF(K7="","",ROUND(K7*2,0)/2)</f>
        <v/>
      </c>
      <c r="N7" s="22"/>
      <c r="O7" s="22"/>
      <c r="P7" s="24" t="n">
        <v>3.5</v>
      </c>
      <c r="Q7" s="24" t="n">
        <f aca="false">COUNTIF($M$2:$M$28,P7)</f>
        <v>0</v>
      </c>
      <c r="R7" s="22"/>
      <c r="S7" s="25"/>
      <c r="T7" s="25"/>
      <c r="AMG7" s="0"/>
      <c r="AMH7" s="0"/>
      <c r="AMI7" s="0"/>
      <c r="AMJ7" s="0"/>
    </row>
    <row r="8" s="42" customFormat="true" ht="12.8" hidden="false" customHeight="false" outlineLevel="0" collapsed="false">
      <c r="A8" s="11" t="str">
        <f aca="false">IF(COUNTA(Jahr!A8),Jahr!A8,"")</f>
        <v>Schüler 7</v>
      </c>
      <c r="G8" s="43"/>
      <c r="H8" s="44"/>
      <c r="I8" s="42" t="n">
        <f aca="false">SUM(B8:G8)</f>
        <v>0</v>
      </c>
      <c r="K8" s="45" t="str">
        <f aca="false">IF(COUNT(B8:G8),IF((I8/$B$35*5+1)&gt;6,6,ROUND(I8/$B$35*5+1,1)),"")</f>
        <v/>
      </c>
      <c r="M8" s="16" t="str">
        <f aca="false">IF(K8="","",ROUND(K8*2,0)/2)</f>
        <v/>
      </c>
      <c r="N8" s="15"/>
      <c r="O8" s="15"/>
      <c r="P8" s="17" t="n">
        <v>4</v>
      </c>
      <c r="Q8" s="17" t="n">
        <f aca="false">COUNTIF($M$2:$M$28,P8)</f>
        <v>0</v>
      </c>
      <c r="R8" s="15"/>
      <c r="S8" s="15"/>
      <c r="T8" s="15"/>
      <c r="AMG8" s="0"/>
      <c r="AMH8" s="0"/>
      <c r="AMI8" s="0"/>
      <c r="AMJ8" s="0"/>
    </row>
    <row r="9" s="50" customFormat="true" ht="12.8" hidden="false" customHeight="false" outlineLevel="0" collapsed="false">
      <c r="A9" s="18" t="str">
        <f aca="false">IF(COUNTA(Jahr!A9),Jahr!A9,"")</f>
        <v>Schüler 8</v>
      </c>
      <c r="B9" s="46"/>
      <c r="C9" s="46"/>
      <c r="D9" s="46"/>
      <c r="E9" s="46"/>
      <c r="F9" s="46"/>
      <c r="G9" s="47"/>
      <c r="H9" s="48"/>
      <c r="I9" s="46" t="n">
        <f aca="false">SUM(B9:G9)</f>
        <v>0</v>
      </c>
      <c r="J9" s="46"/>
      <c r="K9" s="49" t="str">
        <f aca="false">IF(COUNT(B9:G9),IF((I9/$B$35*5+1)&gt;6,6,ROUND(I9/$B$35*5+1,1)),"")</f>
        <v/>
      </c>
      <c r="L9" s="46"/>
      <c r="M9" s="23" t="str">
        <f aca="false">IF(K9="","",ROUND(K9*2,0)/2)</f>
        <v/>
      </c>
      <c r="N9" s="22"/>
      <c r="O9" s="22"/>
      <c r="P9" s="24" t="n">
        <v>4.5</v>
      </c>
      <c r="Q9" s="24" t="n">
        <f aca="false">COUNTIF($M$2:$M$28,P9)</f>
        <v>0</v>
      </c>
      <c r="R9" s="22"/>
      <c r="S9" s="25"/>
      <c r="T9" s="25"/>
      <c r="AMG9" s="0"/>
      <c r="AMH9" s="0"/>
      <c r="AMI9" s="0"/>
      <c r="AMJ9" s="0"/>
    </row>
    <row r="10" s="42" customFormat="true" ht="12.8" hidden="false" customHeight="false" outlineLevel="0" collapsed="false">
      <c r="A10" s="11" t="str">
        <f aca="false">IF(COUNTA(Jahr!A10),Jahr!A10,"")</f>
        <v>Schüler 9</v>
      </c>
      <c r="G10" s="43"/>
      <c r="H10" s="44"/>
      <c r="I10" s="42" t="n">
        <f aca="false">SUM(B10:G10)</f>
        <v>0</v>
      </c>
      <c r="K10" s="45" t="str">
        <f aca="false">IF(COUNT(B10:G10),IF((I10/$B$35*5+1)&gt;6,6,ROUND(I10/$B$35*5+1,1)),"")</f>
        <v/>
      </c>
      <c r="M10" s="16" t="str">
        <f aca="false">IF(K10="","",ROUND(K10*2,0)/2)</f>
        <v/>
      </c>
      <c r="N10" s="15"/>
      <c r="O10" s="15"/>
      <c r="P10" s="17" t="n">
        <v>5</v>
      </c>
      <c r="Q10" s="17" t="n">
        <f aca="false">COUNTIF($M$2:$M$28,P10)</f>
        <v>0</v>
      </c>
      <c r="R10" s="15"/>
      <c r="S10" s="15"/>
      <c r="T10" s="15"/>
      <c r="AMG10" s="0"/>
      <c r="AMH10" s="0"/>
      <c r="AMI10" s="0"/>
      <c r="AMJ10" s="0"/>
    </row>
    <row r="11" s="50" customFormat="true" ht="12.8" hidden="false" customHeight="false" outlineLevel="0" collapsed="false">
      <c r="A11" s="18" t="str">
        <f aca="false">IF(COUNTA(Jahr!A11),Jahr!A11,"")</f>
        <v>Schüler 10</v>
      </c>
      <c r="B11" s="46"/>
      <c r="C11" s="46"/>
      <c r="D11" s="46"/>
      <c r="E11" s="46"/>
      <c r="F11" s="46"/>
      <c r="G11" s="47"/>
      <c r="H11" s="48"/>
      <c r="I11" s="46" t="n">
        <f aca="false">SUM(B11:G11)</f>
        <v>0</v>
      </c>
      <c r="J11" s="46"/>
      <c r="K11" s="49" t="str">
        <f aca="false">IF(COUNT(B11:G11),IF((I11/$B$35*5+1)&gt;6,6,ROUND(I11/$B$35*5+1,1)),"")</f>
        <v/>
      </c>
      <c r="L11" s="46"/>
      <c r="M11" s="23" t="str">
        <f aca="false">IF(K11="","",ROUND(K11*2,0)/2)</f>
        <v/>
      </c>
      <c r="N11" s="22"/>
      <c r="O11" s="22"/>
      <c r="P11" s="24" t="n">
        <v>5.5</v>
      </c>
      <c r="Q11" s="24" t="n">
        <f aca="false">COUNTIF($M$2:$M$28,P11)</f>
        <v>0</v>
      </c>
      <c r="R11" s="22"/>
      <c r="S11" s="25"/>
      <c r="T11" s="25"/>
      <c r="AMG11" s="0"/>
      <c r="AMH11" s="0"/>
      <c r="AMI11" s="0"/>
      <c r="AMJ11" s="0"/>
    </row>
    <row r="12" s="42" customFormat="true" ht="12.8" hidden="false" customHeight="false" outlineLevel="0" collapsed="false">
      <c r="A12" s="11" t="str">
        <f aca="false">IF(COUNTA(Jahr!A12),Jahr!A12,"")</f>
        <v>Schüler 11</v>
      </c>
      <c r="G12" s="43"/>
      <c r="H12" s="44"/>
      <c r="I12" s="42" t="n">
        <f aca="false">SUM(B12:G12)</f>
        <v>0</v>
      </c>
      <c r="K12" s="45" t="str">
        <f aca="false">IF(COUNT(B12:G12),IF((I12/$B$35*5+1)&gt;6,6,ROUND(I12/$B$35*5+1,1)),"")</f>
        <v/>
      </c>
      <c r="M12" s="16" t="str">
        <f aca="false">IF(K12="","",ROUND(K12*2,0)/2)</f>
        <v/>
      </c>
      <c r="N12" s="15"/>
      <c r="O12" s="15"/>
      <c r="P12" s="17" t="n">
        <v>6</v>
      </c>
      <c r="Q12" s="17" t="n">
        <f aca="false">COUNTIF($M$2:$M$28,P12)</f>
        <v>0</v>
      </c>
      <c r="R12" s="15"/>
      <c r="S12" s="15"/>
      <c r="T12" s="15"/>
      <c r="AMG12" s="0"/>
      <c r="AMH12" s="0"/>
      <c r="AMI12" s="0"/>
      <c r="AMJ12" s="0"/>
    </row>
    <row r="13" s="50" customFormat="true" ht="12.8" hidden="false" customHeight="false" outlineLevel="0" collapsed="false">
      <c r="A13" s="18" t="str">
        <f aca="false">IF(COUNTA(Jahr!A13),Jahr!A13,"")</f>
        <v>Schüler 12</v>
      </c>
      <c r="B13" s="46"/>
      <c r="C13" s="46"/>
      <c r="D13" s="46"/>
      <c r="E13" s="46"/>
      <c r="F13" s="46"/>
      <c r="G13" s="47"/>
      <c r="H13" s="48"/>
      <c r="I13" s="46" t="n">
        <f aca="false">SUM(B13:G13)</f>
        <v>0</v>
      </c>
      <c r="J13" s="46"/>
      <c r="K13" s="49" t="str">
        <f aca="false">IF(COUNT(B13:G13),IF((I13/$B$35*5+1)&gt;6,6,ROUND(I13/$B$35*5+1,1)),"")</f>
        <v/>
      </c>
      <c r="L13" s="46"/>
      <c r="M13" s="23" t="str">
        <f aca="false">IF(K13="","",ROUND(K13*2,0)/2)</f>
        <v/>
      </c>
      <c r="N13" s="22"/>
      <c r="O13" s="22"/>
      <c r="P13" s="24"/>
      <c r="Q13" s="24"/>
      <c r="R13" s="22"/>
      <c r="S13" s="25"/>
      <c r="T13" s="25"/>
      <c r="AMG13" s="0"/>
      <c r="AMH13" s="0"/>
      <c r="AMI13" s="0"/>
      <c r="AMJ13" s="0"/>
    </row>
    <row r="14" s="42" customFormat="true" ht="12.8" hidden="false" customHeight="false" outlineLevel="0" collapsed="false">
      <c r="A14" s="11" t="str">
        <f aca="false">IF(COUNTA(Jahr!A14),Jahr!A14,"")</f>
        <v>Schüler 13</v>
      </c>
      <c r="G14" s="43"/>
      <c r="H14" s="44"/>
      <c r="I14" s="42" t="n">
        <f aca="false">SUM(B14:G14)</f>
        <v>0</v>
      </c>
      <c r="K14" s="45" t="str">
        <f aca="false">IF(COUNT(B14:G14),IF((I14/$B$35*5+1)&gt;6,6,ROUND(I14/$B$35*5+1,1)),"")</f>
        <v/>
      </c>
      <c r="M14" s="16" t="str">
        <f aca="false">IF(K14="","",ROUND(K14*2,0)/2)</f>
        <v/>
      </c>
      <c r="N14" s="15"/>
      <c r="O14" s="15"/>
      <c r="P14" s="17"/>
      <c r="Q14" s="17"/>
      <c r="R14" s="15"/>
      <c r="S14" s="15"/>
      <c r="T14" s="15"/>
      <c r="AMG14" s="0"/>
      <c r="AMH14" s="0"/>
      <c r="AMI14" s="0"/>
      <c r="AMJ14" s="0"/>
    </row>
    <row r="15" s="50" customFormat="true" ht="12.8" hidden="false" customHeight="false" outlineLevel="0" collapsed="false">
      <c r="A15" s="18" t="str">
        <f aca="false">IF(COUNTA(Jahr!A15),Jahr!A15,"")</f>
        <v>Schüler 14</v>
      </c>
      <c r="B15" s="46"/>
      <c r="C15" s="46"/>
      <c r="D15" s="46"/>
      <c r="E15" s="46"/>
      <c r="F15" s="46"/>
      <c r="G15" s="47"/>
      <c r="H15" s="48"/>
      <c r="I15" s="46" t="n">
        <f aca="false">SUM(B15:G15)</f>
        <v>0</v>
      </c>
      <c r="J15" s="46"/>
      <c r="K15" s="49" t="str">
        <f aca="false">IF(COUNT(B15:G15),IF((I15/$B$35*5+1)&gt;6,6,ROUND(I15/$B$35*5+1,1)),"")</f>
        <v/>
      </c>
      <c r="L15" s="46"/>
      <c r="M15" s="23" t="str">
        <f aca="false">IF(K15="","",ROUND(K15*2,0)/2)</f>
        <v/>
      </c>
      <c r="N15" s="22"/>
      <c r="O15" s="22"/>
      <c r="P15" s="24"/>
      <c r="Q15" s="24"/>
      <c r="R15" s="22"/>
      <c r="S15" s="25"/>
      <c r="T15" s="25"/>
      <c r="AMG15" s="0"/>
      <c r="AMH15" s="0"/>
      <c r="AMI15" s="0"/>
      <c r="AMJ15" s="0"/>
    </row>
    <row r="16" s="51" customFormat="true" ht="12.8" hidden="false" customHeight="false" outlineLevel="0" collapsed="false">
      <c r="A16" s="11" t="str">
        <f aca="false">IF(COUNTA(Jahr!A16),Jahr!A16,"")</f>
        <v>Schüler 15</v>
      </c>
      <c r="B16" s="42"/>
      <c r="C16" s="42"/>
      <c r="D16" s="42"/>
      <c r="E16" s="42"/>
      <c r="F16" s="42"/>
      <c r="G16" s="43"/>
      <c r="H16" s="44"/>
      <c r="I16" s="42" t="n">
        <f aca="false">SUM(B16:G16)</f>
        <v>0</v>
      </c>
      <c r="J16" s="42"/>
      <c r="K16" s="45" t="str">
        <f aca="false">IF(COUNT(B16:G16),IF((I16/$B$35*5+1)&gt;6,6,ROUND(I16/$B$35*5+1,1)),"")</f>
        <v/>
      </c>
      <c r="L16" s="42"/>
      <c r="M16" s="16" t="str">
        <f aca="false">IF(K16="","",ROUND(K16*2,0)/2)</f>
        <v/>
      </c>
      <c r="N16" s="15"/>
      <c r="O16" s="15"/>
      <c r="P16" s="17"/>
      <c r="Q16" s="17"/>
      <c r="R16" s="15"/>
      <c r="S16" s="26"/>
      <c r="T16" s="26"/>
      <c r="AMG16" s="0"/>
      <c r="AMH16" s="0"/>
      <c r="AMI16" s="0"/>
      <c r="AMJ16" s="0"/>
    </row>
    <row r="17" s="50" customFormat="true" ht="12.8" hidden="false" customHeight="false" outlineLevel="0" collapsed="false">
      <c r="A17" s="18" t="str">
        <f aca="false">IF(COUNTA(Jahr!A17),Jahr!A17,"")</f>
        <v>Schüler 16</v>
      </c>
      <c r="B17" s="46"/>
      <c r="C17" s="46"/>
      <c r="D17" s="46"/>
      <c r="E17" s="46"/>
      <c r="F17" s="46"/>
      <c r="G17" s="47"/>
      <c r="H17" s="48"/>
      <c r="I17" s="46" t="n">
        <f aca="false">SUM(B17:G17)</f>
        <v>0</v>
      </c>
      <c r="J17" s="46"/>
      <c r="K17" s="49" t="str">
        <f aca="false">IF(COUNT(B17:G17),IF((I17/$B$35*5+1)&gt;6,6,ROUND(I17/$B$35*5+1,1)),"")</f>
        <v/>
      </c>
      <c r="L17" s="46"/>
      <c r="M17" s="23" t="str">
        <f aca="false">IF(K17="","",ROUND(K17*2,0)/2)</f>
        <v/>
      </c>
      <c r="N17" s="22"/>
      <c r="O17" s="22"/>
      <c r="P17" s="24"/>
      <c r="Q17" s="24"/>
      <c r="R17" s="22"/>
      <c r="S17" s="25"/>
      <c r="T17" s="25"/>
      <c r="AMG17" s="0"/>
      <c r="AMH17" s="0"/>
      <c r="AMI17" s="0"/>
      <c r="AMJ17" s="0"/>
    </row>
    <row r="18" s="51" customFormat="true" ht="12.8" hidden="false" customHeight="false" outlineLevel="0" collapsed="false">
      <c r="A18" s="11" t="str">
        <f aca="false">IF(COUNTA(Jahr!A18),Jahr!A18,"")</f>
        <v>Schüler 17</v>
      </c>
      <c r="B18" s="42"/>
      <c r="C18" s="42"/>
      <c r="D18" s="42"/>
      <c r="E18" s="42"/>
      <c r="F18" s="42"/>
      <c r="G18" s="43"/>
      <c r="H18" s="44"/>
      <c r="I18" s="42" t="n">
        <f aca="false">SUM(B18:G18)</f>
        <v>0</v>
      </c>
      <c r="J18" s="42"/>
      <c r="K18" s="45" t="str">
        <f aca="false">IF(COUNT(B18:G18),IF((I18/$B$35*5+1)&gt;6,6,ROUND(I18/$B$35*5+1,1)),"")</f>
        <v/>
      </c>
      <c r="L18" s="42"/>
      <c r="M18" s="16" t="str">
        <f aca="false">IF(K18="","",ROUND(K18*2,0)/2)</f>
        <v/>
      </c>
      <c r="N18" s="15"/>
      <c r="O18" s="15"/>
      <c r="P18" s="17"/>
      <c r="Q18" s="17"/>
      <c r="R18" s="15"/>
      <c r="S18" s="26"/>
      <c r="T18" s="26"/>
      <c r="AMG18" s="0"/>
      <c r="AMH18" s="0"/>
      <c r="AMI18" s="0"/>
      <c r="AMJ18" s="0"/>
    </row>
    <row r="19" s="50" customFormat="true" ht="12.8" hidden="false" customHeight="false" outlineLevel="0" collapsed="false">
      <c r="A19" s="18" t="str">
        <f aca="false">IF(COUNTA(Jahr!A19),Jahr!A19,"")</f>
        <v>Schüler 18</v>
      </c>
      <c r="B19" s="46"/>
      <c r="C19" s="46"/>
      <c r="D19" s="46"/>
      <c r="E19" s="46"/>
      <c r="F19" s="46"/>
      <c r="G19" s="47"/>
      <c r="H19" s="48"/>
      <c r="I19" s="46" t="n">
        <f aca="false">SUM(B19:G19)</f>
        <v>0</v>
      </c>
      <c r="J19" s="46"/>
      <c r="K19" s="49" t="str">
        <f aca="false">IF(COUNT(B19:G19),IF((I19/$B$35*5+1)&gt;6,6,ROUND(I19/$B$35*5+1,1)),"")</f>
        <v/>
      </c>
      <c r="L19" s="46"/>
      <c r="M19" s="23" t="str">
        <f aca="false">IF(K19="","",ROUND(K19*2,0)/2)</f>
        <v/>
      </c>
      <c r="N19" s="22"/>
      <c r="O19" s="22"/>
      <c r="P19" s="24"/>
      <c r="Q19" s="24"/>
      <c r="R19" s="22"/>
      <c r="S19" s="25"/>
      <c r="T19" s="25"/>
      <c r="AMG19" s="0"/>
      <c r="AMH19" s="0"/>
      <c r="AMI19" s="0"/>
      <c r="AMJ19" s="0"/>
    </row>
    <row r="20" s="51" customFormat="true" ht="12.8" hidden="false" customHeight="false" outlineLevel="0" collapsed="false">
      <c r="A20" s="11" t="str">
        <f aca="false">IF(COUNTA(Jahr!A20),Jahr!A20,"")</f>
        <v>Schüler 19</v>
      </c>
      <c r="B20" s="42"/>
      <c r="C20" s="42"/>
      <c r="D20" s="42"/>
      <c r="E20" s="42"/>
      <c r="F20" s="42"/>
      <c r="G20" s="43"/>
      <c r="H20" s="44"/>
      <c r="I20" s="42" t="n">
        <f aca="false">SUM(B20:G20)</f>
        <v>0</v>
      </c>
      <c r="J20" s="42"/>
      <c r="K20" s="45" t="str">
        <f aca="false">IF(COUNT(B20:G20),IF((I20/$B$35*5+1)&gt;6,6,ROUND(I20/$B$35*5+1,1)),"")</f>
        <v/>
      </c>
      <c r="L20" s="42"/>
      <c r="M20" s="16" t="str">
        <f aca="false">IF(K20="","",ROUND(K20*2,0)/2)</f>
        <v/>
      </c>
      <c r="N20" s="15"/>
      <c r="O20" s="15"/>
      <c r="P20" s="17"/>
      <c r="Q20" s="17"/>
      <c r="R20" s="15"/>
      <c r="S20" s="26"/>
      <c r="T20" s="26"/>
      <c r="AMG20" s="0"/>
      <c r="AMH20" s="0"/>
      <c r="AMI20" s="0"/>
      <c r="AMJ20" s="0"/>
    </row>
    <row r="21" s="50" customFormat="true" ht="12.8" hidden="false" customHeight="false" outlineLevel="0" collapsed="false">
      <c r="A21" s="18" t="str">
        <f aca="false">IF(COUNTA(Jahr!A21),Jahr!A21,"")</f>
        <v>Schüler 20</v>
      </c>
      <c r="B21" s="46"/>
      <c r="C21" s="46"/>
      <c r="D21" s="46"/>
      <c r="E21" s="46"/>
      <c r="F21" s="46"/>
      <c r="G21" s="47"/>
      <c r="H21" s="48"/>
      <c r="I21" s="46" t="n">
        <f aca="false">SUM(B21:G21)</f>
        <v>0</v>
      </c>
      <c r="J21" s="46"/>
      <c r="K21" s="49" t="str">
        <f aca="false">IF(COUNT(B21:G21),IF((I21/$B$35*5+1)&gt;6,6,ROUND(I21/$B$35*5+1,1)),"")</f>
        <v/>
      </c>
      <c r="L21" s="46"/>
      <c r="M21" s="23" t="str">
        <f aca="false">IF(K21="","",ROUND(K21*2,0)/2)</f>
        <v/>
      </c>
      <c r="N21" s="22"/>
      <c r="O21" s="22"/>
      <c r="P21" s="24"/>
      <c r="Q21" s="24"/>
      <c r="R21" s="22"/>
      <c r="S21" s="25"/>
      <c r="T21" s="25"/>
      <c r="AMG21" s="0"/>
      <c r="AMH21" s="0"/>
      <c r="AMI21" s="0"/>
      <c r="AMJ21" s="0"/>
    </row>
    <row r="22" s="51" customFormat="true" ht="12.8" hidden="false" customHeight="false" outlineLevel="0" collapsed="false">
      <c r="A22" s="11" t="str">
        <f aca="false">IF(COUNTA(Jahr!A22),Jahr!A22,"")</f>
        <v>Schüler 21</v>
      </c>
      <c r="B22" s="42"/>
      <c r="C22" s="42"/>
      <c r="D22" s="42"/>
      <c r="E22" s="42"/>
      <c r="F22" s="42"/>
      <c r="G22" s="43"/>
      <c r="H22" s="44"/>
      <c r="I22" s="42" t="n">
        <f aca="false">SUM(B22:G22)</f>
        <v>0</v>
      </c>
      <c r="J22" s="42"/>
      <c r="K22" s="45" t="str">
        <f aca="false">IF(COUNT(B22:G22),IF((I22/$B$35*5+1)&gt;6,6,ROUND(I22/$B$35*5+1,1)),"")</f>
        <v/>
      </c>
      <c r="L22" s="42"/>
      <c r="M22" s="27" t="str">
        <f aca="false">IF(K22="","",ROUND(K22*2,0)/2)</f>
        <v/>
      </c>
      <c r="N22" s="15"/>
      <c r="O22" s="15"/>
      <c r="P22" s="17"/>
      <c r="Q22" s="17"/>
      <c r="R22" s="15"/>
      <c r="S22" s="26"/>
      <c r="T22" s="26"/>
      <c r="AMG22" s="0"/>
      <c r="AMH22" s="0"/>
      <c r="AMI22" s="0"/>
      <c r="AMJ22" s="0"/>
    </row>
    <row r="23" s="50" customFormat="true" ht="12.8" hidden="false" customHeight="false" outlineLevel="0" collapsed="false">
      <c r="A23" s="18" t="str">
        <f aca="false">IF(COUNTA(Jahr!A23),Jahr!A23,"")</f>
        <v>Schüler 22</v>
      </c>
      <c r="B23" s="46"/>
      <c r="C23" s="46"/>
      <c r="D23" s="46"/>
      <c r="E23" s="46"/>
      <c r="F23" s="46"/>
      <c r="G23" s="47"/>
      <c r="H23" s="48"/>
      <c r="I23" s="46" t="n">
        <f aca="false">SUM(B23:G23)</f>
        <v>0</v>
      </c>
      <c r="J23" s="46"/>
      <c r="K23" s="49" t="str">
        <f aca="false">IF(COUNT(B23:G23),IF((I23/$B$35*5+1)&gt;6,6,ROUND(I23/$B$35*5+1,1)),"")</f>
        <v/>
      </c>
      <c r="L23" s="46"/>
      <c r="M23" s="23" t="str">
        <f aca="false">IF(K23="","",ROUND(K23*2,0)/2)</f>
        <v/>
      </c>
      <c r="N23" s="22"/>
      <c r="O23" s="22"/>
      <c r="P23" s="24"/>
      <c r="Q23" s="24"/>
      <c r="R23" s="22"/>
      <c r="S23" s="25"/>
      <c r="T23" s="25"/>
      <c r="AMG23" s="0"/>
      <c r="AMH23" s="0"/>
      <c r="AMI23" s="0"/>
      <c r="AMJ23" s="0"/>
    </row>
    <row r="24" s="51" customFormat="true" ht="12.8" hidden="false" customHeight="false" outlineLevel="0" collapsed="false">
      <c r="A24" s="11" t="str">
        <f aca="false">IF(COUNTA(Jahr!A24),Jahr!A24,"")</f>
        <v>Schüler 23</v>
      </c>
      <c r="B24" s="42"/>
      <c r="C24" s="42"/>
      <c r="D24" s="42"/>
      <c r="E24" s="42"/>
      <c r="F24" s="42"/>
      <c r="G24" s="43"/>
      <c r="H24" s="44"/>
      <c r="I24" s="42" t="n">
        <f aca="false">SUM(B24:G24)</f>
        <v>0</v>
      </c>
      <c r="J24" s="42"/>
      <c r="K24" s="45" t="str">
        <f aca="false">IF(COUNT(B24:G24),IF((I24/$B$35*5+1)&gt;6,6,ROUND(I24/$B$35*5+1,1)),"")</f>
        <v/>
      </c>
      <c r="L24" s="42"/>
      <c r="M24" s="27" t="str">
        <f aca="false">IF(K24="","",ROUND(K24*2,0)/2)</f>
        <v/>
      </c>
      <c r="N24" s="15"/>
      <c r="O24" s="15"/>
      <c r="P24" s="17"/>
      <c r="Q24" s="17"/>
      <c r="R24" s="15"/>
      <c r="S24" s="26"/>
      <c r="T24" s="26"/>
    </row>
    <row r="25" s="50" customFormat="true" ht="12.8" hidden="false" customHeight="false" outlineLevel="0" collapsed="false">
      <c r="A25" s="18" t="str">
        <f aca="false">IF(COUNTA(Jahr!A25),Jahr!A25,"")</f>
        <v>Schüler 24</v>
      </c>
      <c r="B25" s="46"/>
      <c r="C25" s="46"/>
      <c r="D25" s="46"/>
      <c r="E25" s="46"/>
      <c r="F25" s="46"/>
      <c r="G25" s="47"/>
      <c r="H25" s="48"/>
      <c r="I25" s="46" t="n">
        <f aca="false">SUM(B25:G25)</f>
        <v>0</v>
      </c>
      <c r="J25" s="46"/>
      <c r="K25" s="49" t="str">
        <f aca="false">IF(COUNT(B25:G25),IF((I25/$B$35*5+1)&gt;6,6,ROUND(I25/$B$35*5+1,1)),"")</f>
        <v/>
      </c>
      <c r="L25" s="46"/>
      <c r="M25" s="23" t="str">
        <f aca="false">IF(K25="","",ROUND(K25*2,0)/2)</f>
        <v/>
      </c>
      <c r="N25" s="22"/>
      <c r="O25" s="22"/>
      <c r="P25" s="24"/>
      <c r="Q25" s="24"/>
      <c r="R25" s="22"/>
      <c r="S25" s="25"/>
      <c r="T25" s="25"/>
      <c r="AMG25" s="0"/>
      <c r="AMH25" s="0"/>
      <c r="AMI25" s="0"/>
      <c r="AMJ25" s="0"/>
    </row>
    <row r="26" customFormat="false" ht="12.8" hidden="false" customHeight="false" outlineLevel="0" collapsed="false">
      <c r="A26" s="11" t="str">
        <f aca="false">IF(COUNTA(Jahr!A26),Jahr!A26,"")</f>
        <v>Schüler 25</v>
      </c>
      <c r="B26" s="42"/>
      <c r="C26" s="42"/>
      <c r="D26" s="42"/>
      <c r="E26" s="42"/>
      <c r="F26" s="42"/>
      <c r="G26" s="43"/>
      <c r="H26" s="44"/>
      <c r="I26" s="42" t="n">
        <f aca="false">SUM(B26:G26)</f>
        <v>0</v>
      </c>
      <c r="J26" s="42"/>
      <c r="K26" s="45" t="str">
        <f aca="false">IF(COUNT(B26:G26),IF((I26/$B$35*5+1)&gt;6,6,ROUND(I26/$B$35*5+1,1)),"")</f>
        <v/>
      </c>
      <c r="L26" s="42"/>
      <c r="M26" s="27" t="str">
        <f aca="false">IF(K26="","",ROUND(K26*2,0)/2)</f>
        <v/>
      </c>
      <c r="N26" s="15"/>
      <c r="O26" s="15"/>
      <c r="P26" s="17"/>
      <c r="Q26" s="17"/>
      <c r="R26" s="15"/>
      <c r="S26" s="26"/>
      <c r="T26" s="26"/>
    </row>
    <row r="27" s="50" customFormat="true" ht="12.8" hidden="false" customHeight="false" outlineLevel="0" collapsed="false">
      <c r="A27" s="18" t="str">
        <f aca="false">IF(COUNTA(Jahr!A27),Jahr!A27,"")</f>
        <v>Schüler 26</v>
      </c>
      <c r="B27" s="46"/>
      <c r="C27" s="46"/>
      <c r="D27" s="46"/>
      <c r="E27" s="46"/>
      <c r="F27" s="46"/>
      <c r="G27" s="47"/>
      <c r="H27" s="48"/>
      <c r="I27" s="46" t="n">
        <f aca="false">SUM(B27:G27)</f>
        <v>0</v>
      </c>
      <c r="J27" s="46"/>
      <c r="K27" s="49" t="str">
        <f aca="false">IF(COUNT(B27:G27),IF((I27/$B$35*5+1)&gt;6,6,ROUND(I27/$B$35*5+1,1)),"")</f>
        <v/>
      </c>
      <c r="L27" s="46"/>
      <c r="M27" s="23" t="str">
        <f aca="false">IF(K27="","",ROUND(K27*2,0)/2)</f>
        <v/>
      </c>
      <c r="N27" s="22"/>
      <c r="O27" s="22"/>
      <c r="P27" s="24"/>
      <c r="Q27" s="24"/>
      <c r="R27" s="22"/>
      <c r="S27" s="25"/>
      <c r="T27" s="25"/>
      <c r="AMG27" s="0"/>
      <c r="AMH27" s="0"/>
      <c r="AMI27" s="0"/>
      <c r="AMJ27" s="0"/>
    </row>
    <row r="28" customFormat="false" ht="12.8" hidden="false" customHeight="false" outlineLevel="0" collapsed="false">
      <c r="A28" s="11" t="str">
        <f aca="false">IF(COUNTA(Jahr!A28),Jahr!A28,"")</f>
        <v>Schüler 27</v>
      </c>
      <c r="B28" s="42"/>
      <c r="C28" s="42"/>
      <c r="D28" s="42"/>
      <c r="E28" s="42"/>
      <c r="F28" s="42"/>
      <c r="G28" s="43"/>
      <c r="H28" s="44"/>
      <c r="I28" s="42" t="n">
        <f aca="false">SUM(B28:G28)</f>
        <v>0</v>
      </c>
      <c r="J28" s="42"/>
      <c r="K28" s="45" t="str">
        <f aca="false">IF(COUNT(B28:G28),IF((I28/$B$35*5+1)&gt;6,6,ROUND(I28/$B$35*5+1,1)),"")</f>
        <v/>
      </c>
      <c r="L28" s="42"/>
      <c r="M28" s="27" t="str">
        <f aca="false">IF(K28="","",ROUND(K28*2,0)/2)</f>
        <v/>
      </c>
      <c r="N28" s="15"/>
      <c r="O28" s="15"/>
      <c r="P28" s="17"/>
      <c r="Q28" s="17"/>
      <c r="R28" s="15"/>
      <c r="S28" s="26"/>
      <c r="T28" s="26"/>
    </row>
    <row r="29" s="52" customFormat="true" ht="12.8" hidden="false" customHeight="false" outlineLevel="0" collapsed="false">
      <c r="A29" s="28"/>
      <c r="G29" s="53"/>
      <c r="M29" s="29"/>
      <c r="N29" s="29"/>
      <c r="O29" s="29"/>
      <c r="P29" s="29"/>
      <c r="Q29" s="29"/>
      <c r="R29" s="29"/>
      <c r="S29" s="29"/>
      <c r="T29" s="29"/>
      <c r="AMG29" s="0"/>
      <c r="AMH29" s="0"/>
      <c r="AMI29" s="0"/>
      <c r="AMJ29" s="0"/>
    </row>
    <row r="30" customFormat="false" ht="12.8" hidden="false" customHeight="false" outlineLevel="0" collapsed="false">
      <c r="A30" s="31" t="s">
        <v>9</v>
      </c>
      <c r="B30" s="54" t="str">
        <f aca="false">IF(COUNT(B2:B28),AVERAGE(B2:B28),"")</f>
        <v/>
      </c>
      <c r="C30" s="54" t="str">
        <f aca="false">IF(COUNT(C2:C28),AVERAGE(C2:C28),"")</f>
        <v/>
      </c>
      <c r="D30" s="54" t="str">
        <f aca="false">IF(COUNT(D2:D28),AVERAGE(D2:D28),"")</f>
        <v/>
      </c>
      <c r="E30" s="54" t="str">
        <f aca="false">IF(COUNT(E2:E28),AVERAGE(E2:E28),"")</f>
        <v/>
      </c>
      <c r="F30" s="54" t="str">
        <f aca="false">IF(COUNT(F2:F28),AVERAGE(F2:F28),"")</f>
        <v/>
      </c>
      <c r="G30" s="55" t="str">
        <f aca="false">IF(COUNT(G2:G28),AVERAGE(G2:G28),"")</f>
        <v/>
      </c>
      <c r="H30" s="56"/>
      <c r="I30" s="56"/>
      <c r="J30" s="56"/>
      <c r="K30" s="56" t="str">
        <f aca="false">IF(COUNT(K2:K28),ROUND(AVERAGE(K2:K28),2),"")</f>
        <v/>
      </c>
      <c r="L30" s="56"/>
      <c r="M30" s="33" t="str">
        <f aca="false">IF(COUNT(M2:M28),ROUND(AVERAGE(M2:M28),2),"")</f>
        <v/>
      </c>
      <c r="N30" s="33"/>
      <c r="O30" s="33"/>
      <c r="P30" s="33"/>
      <c r="Q30" s="4"/>
      <c r="R30" s="33"/>
      <c r="S30" s="33"/>
      <c r="T30" s="33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customFormat="false" ht="12.8" hidden="false" customHeight="false" outlineLevel="0" collapsed="false">
      <c r="A31" s="31" t="s">
        <v>47</v>
      </c>
      <c r="B31" s="56" t="n">
        <v>0.2</v>
      </c>
      <c r="C31" s="56" t="n">
        <v>1.5</v>
      </c>
      <c r="D31" s="56" t="n">
        <v>0.6</v>
      </c>
      <c r="E31" s="56" t="n">
        <v>0.9</v>
      </c>
      <c r="F31" s="56" t="n">
        <v>2</v>
      </c>
      <c r="K31" s="57"/>
      <c r="Q31" s="4"/>
    </row>
    <row r="32" customFormat="false" ht="12.8" hidden="false" customHeight="false" outlineLevel="0" collapsed="false">
      <c r="A32" s="31" t="s">
        <v>48</v>
      </c>
      <c r="B32" s="58" t="str">
        <f aca="false">IF(COUNT(B2:B23),B30/B31,"")</f>
        <v/>
      </c>
      <c r="C32" s="58" t="str">
        <f aca="false">IF(COUNT(C2:C23),C30/C31,"")</f>
        <v/>
      </c>
      <c r="D32" s="58" t="str">
        <f aca="false">IF(COUNT(D2:D23),D30/D31,"")</f>
        <v/>
      </c>
      <c r="E32" s="58" t="str">
        <f aca="false">IF(COUNT(E2:E23),E30/E31,"")</f>
        <v/>
      </c>
      <c r="F32" s="58" t="str">
        <f aca="false">IF(COUNT(F2:F23),F30/F31,"")</f>
        <v/>
      </c>
      <c r="K32" s="57"/>
      <c r="M32" s="36"/>
      <c r="N32" s="36"/>
      <c r="O32" s="36"/>
      <c r="Q32" s="37"/>
      <c r="R32" s="36"/>
    </row>
    <row r="33" customFormat="false" ht="12.8" hidden="false" customHeight="false" outlineLevel="0" collapsed="false">
      <c r="A33" s="31"/>
    </row>
    <row r="34" customFormat="false" ht="12.8" hidden="false" customHeight="false" outlineLevel="0" collapsed="false">
      <c r="A34" s="31" t="s">
        <v>49</v>
      </c>
      <c r="B34" s="38" t="n">
        <f aca="false">SUM(B31:G31)</f>
        <v>5.2</v>
      </c>
      <c r="H34" s="59"/>
      <c r="I34" s="59"/>
      <c r="J34" s="59"/>
      <c r="K34" s="59"/>
      <c r="L34" s="59"/>
    </row>
    <row r="35" customFormat="false" ht="12.8" hidden="false" customHeight="false" outlineLevel="0" collapsed="false">
      <c r="A35" s="31" t="s">
        <v>50</v>
      </c>
      <c r="B35" s="38" t="n">
        <v>5</v>
      </c>
    </row>
    <row r="37" customFormat="false" ht="12.8" hidden="false" customHeight="false" outlineLevel="0" collapsed="false">
      <c r="A37" s="1" t="s">
        <v>51</v>
      </c>
    </row>
  </sheetData>
  <conditionalFormatting sqref="M2:M28">
    <cfRule type="cellIs" priority="2" operator="lessThan" aboveAverage="0" equalAverage="0" bottom="0" percent="0" rank="0" text="" dxfId="1">
      <formula>2</formula>
    </cfRule>
    <cfRule type="cellIs" priority="3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7.65"/>
    <col collapsed="false" customWidth="false" hidden="false" outlineLevel="0" max="6" min="2" style="38" width="9.13"/>
    <col collapsed="false" customWidth="false" hidden="false" outlineLevel="0" max="7" min="7" style="39" width="9.13"/>
    <col collapsed="false" customWidth="true" hidden="false" outlineLevel="0" max="8" min="8" style="38" width="5.09"/>
    <col collapsed="false" customWidth="false" hidden="false" outlineLevel="0" max="9" min="9" style="38" width="9.13"/>
    <col collapsed="false" customWidth="true" hidden="false" outlineLevel="0" max="10" min="10" style="38" width="5.09"/>
    <col collapsed="false" customWidth="false" hidden="false" outlineLevel="0" max="11" min="11" style="38" width="9.13"/>
    <col collapsed="false" customWidth="true" hidden="false" outlineLevel="0" max="12" min="12" style="38" width="5.09"/>
    <col collapsed="false" customWidth="false" hidden="false" outlineLevel="0" max="18" min="13" style="2" width="9.13"/>
    <col collapsed="false" customWidth="false" hidden="false" outlineLevel="0" max="20" min="19" style="5" width="9.13"/>
    <col collapsed="false" customWidth="true" hidden="false" outlineLevel="0" max="1024" min="1021" style="0" width="11.52"/>
  </cols>
  <sheetData>
    <row r="1" s="9" customFormat="true" ht="12.8" hidden="false" customHeight="false" outlineLevel="0" collapsed="false">
      <c r="A1" s="6" t="s">
        <v>0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40" t="s">
        <v>44</v>
      </c>
      <c r="H1" s="41"/>
      <c r="I1" s="9" t="s">
        <v>45</v>
      </c>
      <c r="K1" s="9" t="s">
        <v>46</v>
      </c>
      <c r="M1" s="7" t="s">
        <v>10</v>
      </c>
      <c r="P1" s="10"/>
      <c r="Q1" s="10"/>
      <c r="AMG1" s="0"/>
      <c r="AMH1" s="0"/>
      <c r="AMI1" s="0"/>
      <c r="AMJ1" s="0"/>
    </row>
    <row r="2" s="42" customFormat="true" ht="12.8" hidden="false" customHeight="false" outlineLevel="0" collapsed="false">
      <c r="A2" s="11" t="str">
        <f aca="false">IF(COUNTA(Jahr!A2),Jahr!A2,"")</f>
        <v>Schüler 1</v>
      </c>
      <c r="G2" s="43"/>
      <c r="H2" s="44"/>
      <c r="I2" s="42" t="n">
        <f aca="false">SUM(B2:G2)</f>
        <v>0</v>
      </c>
      <c r="K2" s="45" t="str">
        <f aca="false">IF(COUNT(B2:G2),IF((I2/$B$35*5+1)&gt;6,6,ROUND(I2/$B$35*5+1,1)),"")</f>
        <v/>
      </c>
      <c r="M2" s="16" t="str">
        <f aca="false">IF(K2="","",ROUND(K2*2,0)/2)</f>
        <v/>
      </c>
      <c r="N2" s="15"/>
      <c r="O2" s="15"/>
      <c r="P2" s="17" t="n">
        <v>1</v>
      </c>
      <c r="Q2" s="17" t="n">
        <f aca="false">COUNTIF($M$2:$M$28,P2)</f>
        <v>0</v>
      </c>
      <c r="R2" s="15"/>
      <c r="S2" s="15"/>
      <c r="T2" s="15"/>
      <c r="AMG2" s="0"/>
      <c r="AMH2" s="0"/>
      <c r="AMI2" s="0"/>
      <c r="AMJ2" s="0"/>
    </row>
    <row r="3" s="50" customFormat="true" ht="12.8" hidden="false" customHeight="false" outlineLevel="0" collapsed="false">
      <c r="A3" s="18" t="str">
        <f aca="false">IF(COUNTA(Jahr!A3),Jahr!A3,"")</f>
        <v>Schüler 2</v>
      </c>
      <c r="B3" s="46"/>
      <c r="C3" s="46"/>
      <c r="D3" s="46"/>
      <c r="E3" s="46"/>
      <c r="F3" s="46"/>
      <c r="G3" s="47"/>
      <c r="H3" s="48"/>
      <c r="I3" s="46" t="n">
        <f aca="false">SUM(B3:G3)</f>
        <v>0</v>
      </c>
      <c r="J3" s="46"/>
      <c r="K3" s="49" t="str">
        <f aca="false">IF(COUNT(B3:G3),IF((I3/$B$35*5+1)&gt;6,6,ROUND(I3/$B$35*5+1,1)),"")</f>
        <v/>
      </c>
      <c r="L3" s="46"/>
      <c r="M3" s="23" t="str">
        <f aca="false">IF(K3="","",ROUND(K3*2,0)/2)</f>
        <v/>
      </c>
      <c r="N3" s="22"/>
      <c r="O3" s="22"/>
      <c r="P3" s="24" t="n">
        <v>1.5</v>
      </c>
      <c r="Q3" s="24" t="n">
        <f aca="false">COUNTIF($M$2:$M$28,P3)</f>
        <v>0</v>
      </c>
      <c r="R3" s="22"/>
      <c r="S3" s="25"/>
      <c r="T3" s="25"/>
      <c r="AMG3" s="0"/>
      <c r="AMH3" s="0"/>
      <c r="AMI3" s="0"/>
      <c r="AMJ3" s="0"/>
    </row>
    <row r="4" s="42" customFormat="true" ht="12.8" hidden="false" customHeight="false" outlineLevel="0" collapsed="false">
      <c r="A4" s="11" t="str">
        <f aca="false">IF(COUNTA(Jahr!A4),Jahr!A4,"")</f>
        <v>Schüler 3</v>
      </c>
      <c r="G4" s="43"/>
      <c r="H4" s="44"/>
      <c r="I4" s="42" t="n">
        <f aca="false">SUM(B4:G4)</f>
        <v>0</v>
      </c>
      <c r="K4" s="45" t="str">
        <f aca="false">IF(COUNT(B4:G4),IF((I4/$B$35*5+1)&gt;6,6,ROUND(I4/$B$35*5+1,1)),"")</f>
        <v/>
      </c>
      <c r="M4" s="16" t="str">
        <f aca="false">IF(K4="","",ROUND(K4*2,0)/2)</f>
        <v/>
      </c>
      <c r="N4" s="15"/>
      <c r="O4" s="15"/>
      <c r="P4" s="17" t="n">
        <v>2</v>
      </c>
      <c r="Q4" s="17" t="n">
        <f aca="false">COUNTIF($M$2:$M$28,P4)</f>
        <v>0</v>
      </c>
      <c r="R4" s="15"/>
      <c r="S4" s="15"/>
      <c r="T4" s="15"/>
      <c r="AMG4" s="0"/>
      <c r="AMH4" s="0"/>
      <c r="AMI4" s="0"/>
      <c r="AMJ4" s="0"/>
    </row>
    <row r="5" s="50" customFormat="true" ht="12.8" hidden="false" customHeight="false" outlineLevel="0" collapsed="false">
      <c r="A5" s="18" t="str">
        <f aca="false">IF(COUNTA(Jahr!A5),Jahr!A5,"")</f>
        <v>Schüler 4</v>
      </c>
      <c r="B5" s="46"/>
      <c r="C5" s="46"/>
      <c r="D5" s="46"/>
      <c r="E5" s="46"/>
      <c r="F5" s="46"/>
      <c r="G5" s="47"/>
      <c r="H5" s="48"/>
      <c r="I5" s="46" t="n">
        <f aca="false">SUM(B5:G5)</f>
        <v>0</v>
      </c>
      <c r="J5" s="46"/>
      <c r="K5" s="49" t="str">
        <f aca="false">IF(COUNT(B5:G5),IF((I5/$B$35*5+1)&gt;6,6,ROUND(I5/$B$35*5+1,1)),"")</f>
        <v/>
      </c>
      <c r="L5" s="46"/>
      <c r="M5" s="23" t="str">
        <f aca="false">IF(K5="","",ROUND(K5*2,0)/2)</f>
        <v/>
      </c>
      <c r="N5" s="22"/>
      <c r="O5" s="22"/>
      <c r="P5" s="24" t="n">
        <v>2.5</v>
      </c>
      <c r="Q5" s="24" t="n">
        <f aca="false">COUNTIF($M$2:$M$28,P5)</f>
        <v>0</v>
      </c>
      <c r="R5" s="22"/>
      <c r="S5" s="25"/>
      <c r="T5" s="25"/>
      <c r="AMG5" s="0"/>
      <c r="AMH5" s="0"/>
      <c r="AMI5" s="0"/>
      <c r="AMJ5" s="0"/>
    </row>
    <row r="6" s="42" customFormat="true" ht="12.8" hidden="false" customHeight="false" outlineLevel="0" collapsed="false">
      <c r="A6" s="11" t="str">
        <f aca="false">IF(COUNTA(Jahr!A6),Jahr!A6,"")</f>
        <v>Schüler 5</v>
      </c>
      <c r="G6" s="43"/>
      <c r="H6" s="44"/>
      <c r="I6" s="42" t="n">
        <f aca="false">SUM(B6:G6)</f>
        <v>0</v>
      </c>
      <c r="K6" s="45" t="str">
        <f aca="false">IF(COUNT(B6:G6),IF((I6/$B$35*5+1)&gt;6,6,ROUND(I6/$B$35*5+1,1)),"")</f>
        <v/>
      </c>
      <c r="M6" s="16" t="str">
        <f aca="false">IF(K6="","",ROUND(K6*2,0)/2)</f>
        <v/>
      </c>
      <c r="N6" s="15"/>
      <c r="O6" s="15"/>
      <c r="P6" s="17" t="n">
        <v>3</v>
      </c>
      <c r="Q6" s="17" t="n">
        <f aca="false">COUNTIF($M$2:$M$28,P6)</f>
        <v>0</v>
      </c>
      <c r="R6" s="15"/>
      <c r="S6" s="15"/>
      <c r="T6" s="15"/>
      <c r="AMG6" s="0"/>
      <c r="AMH6" s="0"/>
      <c r="AMI6" s="0"/>
      <c r="AMJ6" s="0"/>
    </row>
    <row r="7" s="50" customFormat="true" ht="12.8" hidden="false" customHeight="false" outlineLevel="0" collapsed="false">
      <c r="A7" s="18" t="str">
        <f aca="false">IF(COUNTA(Jahr!A7),Jahr!A7,"")</f>
        <v>Schüler 6</v>
      </c>
      <c r="B7" s="46"/>
      <c r="C7" s="46"/>
      <c r="D7" s="46"/>
      <c r="E7" s="46"/>
      <c r="F7" s="46"/>
      <c r="G7" s="47"/>
      <c r="H7" s="48"/>
      <c r="I7" s="46" t="n">
        <f aca="false">SUM(B7:G7)</f>
        <v>0</v>
      </c>
      <c r="J7" s="46"/>
      <c r="K7" s="49" t="str">
        <f aca="false">IF(COUNT(B7:G7),IF((I7/$B$35*5+1)&gt;6,6,ROUND(I7/$B$35*5+1,1)),"")</f>
        <v/>
      </c>
      <c r="L7" s="46"/>
      <c r="M7" s="23" t="str">
        <f aca="false">IF(K7="","",ROUND(K7*2,0)/2)</f>
        <v/>
      </c>
      <c r="N7" s="22"/>
      <c r="O7" s="22"/>
      <c r="P7" s="24" t="n">
        <v>3.5</v>
      </c>
      <c r="Q7" s="24" t="n">
        <f aca="false">COUNTIF($M$2:$M$28,P7)</f>
        <v>0</v>
      </c>
      <c r="R7" s="22"/>
      <c r="S7" s="25"/>
      <c r="T7" s="25"/>
      <c r="AMG7" s="0"/>
      <c r="AMH7" s="0"/>
      <c r="AMI7" s="0"/>
      <c r="AMJ7" s="0"/>
    </row>
    <row r="8" s="42" customFormat="true" ht="12.8" hidden="false" customHeight="false" outlineLevel="0" collapsed="false">
      <c r="A8" s="11" t="str">
        <f aca="false">IF(COUNTA(Jahr!A8),Jahr!A8,"")</f>
        <v>Schüler 7</v>
      </c>
      <c r="G8" s="43"/>
      <c r="H8" s="44"/>
      <c r="I8" s="42" t="n">
        <f aca="false">SUM(B8:G8)</f>
        <v>0</v>
      </c>
      <c r="K8" s="45" t="str">
        <f aca="false">IF(COUNT(B8:G8),IF((I8/$B$35*5+1)&gt;6,6,ROUND(I8/$B$35*5+1,1)),"")</f>
        <v/>
      </c>
      <c r="M8" s="16" t="str">
        <f aca="false">IF(K8="","",ROUND(K8*2,0)/2)</f>
        <v/>
      </c>
      <c r="N8" s="15"/>
      <c r="O8" s="15"/>
      <c r="P8" s="17" t="n">
        <v>4</v>
      </c>
      <c r="Q8" s="17" t="n">
        <f aca="false">COUNTIF($M$2:$M$28,P8)</f>
        <v>0</v>
      </c>
      <c r="R8" s="15"/>
      <c r="S8" s="15"/>
      <c r="T8" s="15"/>
      <c r="AMG8" s="0"/>
      <c r="AMH8" s="0"/>
      <c r="AMI8" s="0"/>
      <c r="AMJ8" s="0"/>
    </row>
    <row r="9" s="50" customFormat="true" ht="12.8" hidden="false" customHeight="false" outlineLevel="0" collapsed="false">
      <c r="A9" s="18" t="str">
        <f aca="false">IF(COUNTA(Jahr!A9),Jahr!A9,"")</f>
        <v>Schüler 8</v>
      </c>
      <c r="B9" s="46"/>
      <c r="C9" s="46"/>
      <c r="D9" s="46"/>
      <c r="E9" s="46"/>
      <c r="F9" s="46"/>
      <c r="G9" s="47"/>
      <c r="H9" s="48"/>
      <c r="I9" s="46" t="n">
        <f aca="false">SUM(B9:G9)</f>
        <v>0</v>
      </c>
      <c r="J9" s="46"/>
      <c r="K9" s="49" t="str">
        <f aca="false">IF(COUNT(B9:G9),IF((I9/$B$35*5+1)&gt;6,6,ROUND(I9/$B$35*5+1,1)),"")</f>
        <v/>
      </c>
      <c r="L9" s="46"/>
      <c r="M9" s="23" t="str">
        <f aca="false">IF(K9="","",ROUND(K9*2,0)/2)</f>
        <v/>
      </c>
      <c r="N9" s="22"/>
      <c r="O9" s="22"/>
      <c r="P9" s="24" t="n">
        <v>4.5</v>
      </c>
      <c r="Q9" s="24" t="n">
        <f aca="false">COUNTIF($M$2:$M$28,P9)</f>
        <v>0</v>
      </c>
      <c r="R9" s="22"/>
      <c r="S9" s="25"/>
      <c r="T9" s="25"/>
      <c r="AMG9" s="0"/>
      <c r="AMH9" s="0"/>
      <c r="AMI9" s="0"/>
      <c r="AMJ9" s="0"/>
    </row>
    <row r="10" s="42" customFormat="true" ht="12.8" hidden="false" customHeight="false" outlineLevel="0" collapsed="false">
      <c r="A10" s="11" t="str">
        <f aca="false">IF(COUNTA(Jahr!A10),Jahr!A10,"")</f>
        <v>Schüler 9</v>
      </c>
      <c r="G10" s="43"/>
      <c r="H10" s="44"/>
      <c r="I10" s="42" t="n">
        <f aca="false">SUM(B10:G10)</f>
        <v>0</v>
      </c>
      <c r="K10" s="45" t="str">
        <f aca="false">IF(COUNT(B10:G10),IF((I10/$B$35*5+1)&gt;6,6,ROUND(I10/$B$35*5+1,1)),"")</f>
        <v/>
      </c>
      <c r="M10" s="16" t="str">
        <f aca="false">IF(K10="","",ROUND(K10*2,0)/2)</f>
        <v/>
      </c>
      <c r="N10" s="15"/>
      <c r="O10" s="15"/>
      <c r="P10" s="17" t="n">
        <v>5</v>
      </c>
      <c r="Q10" s="17" t="n">
        <f aca="false">COUNTIF($M$2:$M$28,P10)</f>
        <v>0</v>
      </c>
      <c r="R10" s="15"/>
      <c r="S10" s="15"/>
      <c r="T10" s="15"/>
      <c r="AMG10" s="0"/>
      <c r="AMH10" s="0"/>
      <c r="AMI10" s="0"/>
      <c r="AMJ10" s="0"/>
    </row>
    <row r="11" s="50" customFormat="true" ht="12.8" hidden="false" customHeight="false" outlineLevel="0" collapsed="false">
      <c r="A11" s="18" t="str">
        <f aca="false">IF(COUNTA(Jahr!A11),Jahr!A11,"")</f>
        <v>Schüler 10</v>
      </c>
      <c r="B11" s="46"/>
      <c r="C11" s="46"/>
      <c r="D11" s="46"/>
      <c r="E11" s="46"/>
      <c r="F11" s="46"/>
      <c r="G11" s="47"/>
      <c r="H11" s="48"/>
      <c r="I11" s="46" t="n">
        <f aca="false">SUM(B11:G11)</f>
        <v>0</v>
      </c>
      <c r="J11" s="46"/>
      <c r="K11" s="49" t="str">
        <f aca="false">IF(COUNT(B11:G11),IF((I11/$B$35*5+1)&gt;6,6,ROUND(I11/$B$35*5+1,1)),"")</f>
        <v/>
      </c>
      <c r="L11" s="46"/>
      <c r="M11" s="23" t="str">
        <f aca="false">IF(K11="","",ROUND(K11*2,0)/2)</f>
        <v/>
      </c>
      <c r="N11" s="22"/>
      <c r="O11" s="22"/>
      <c r="P11" s="24" t="n">
        <v>5.5</v>
      </c>
      <c r="Q11" s="24" t="n">
        <f aca="false">COUNTIF($M$2:$M$28,P11)</f>
        <v>0</v>
      </c>
      <c r="R11" s="22"/>
      <c r="S11" s="25"/>
      <c r="T11" s="25"/>
      <c r="AMG11" s="0"/>
      <c r="AMH11" s="0"/>
      <c r="AMI11" s="0"/>
      <c r="AMJ11" s="0"/>
    </row>
    <row r="12" s="42" customFormat="true" ht="12.8" hidden="false" customHeight="false" outlineLevel="0" collapsed="false">
      <c r="A12" s="11" t="str">
        <f aca="false">IF(COUNTA(Jahr!A12),Jahr!A12,"")</f>
        <v>Schüler 11</v>
      </c>
      <c r="G12" s="43"/>
      <c r="H12" s="44"/>
      <c r="I12" s="42" t="n">
        <f aca="false">SUM(B12:G12)</f>
        <v>0</v>
      </c>
      <c r="K12" s="45" t="str">
        <f aca="false">IF(COUNT(B12:G12),IF((I12/$B$35*5+1)&gt;6,6,ROUND(I12/$B$35*5+1,1)),"")</f>
        <v/>
      </c>
      <c r="M12" s="16" t="str">
        <f aca="false">IF(K12="","",ROUND(K12*2,0)/2)</f>
        <v/>
      </c>
      <c r="N12" s="15"/>
      <c r="O12" s="15"/>
      <c r="P12" s="17" t="n">
        <v>6</v>
      </c>
      <c r="Q12" s="17" t="n">
        <f aca="false">COUNTIF($M$2:$M$28,P12)</f>
        <v>0</v>
      </c>
      <c r="R12" s="15"/>
      <c r="S12" s="15"/>
      <c r="T12" s="15"/>
      <c r="AMG12" s="0"/>
      <c r="AMH12" s="0"/>
      <c r="AMI12" s="0"/>
      <c r="AMJ12" s="0"/>
    </row>
    <row r="13" s="50" customFormat="true" ht="12.8" hidden="false" customHeight="false" outlineLevel="0" collapsed="false">
      <c r="A13" s="18" t="str">
        <f aca="false">IF(COUNTA(Jahr!A13),Jahr!A13,"")</f>
        <v>Schüler 12</v>
      </c>
      <c r="B13" s="46"/>
      <c r="C13" s="46"/>
      <c r="D13" s="46"/>
      <c r="E13" s="46"/>
      <c r="F13" s="46"/>
      <c r="G13" s="47"/>
      <c r="H13" s="48"/>
      <c r="I13" s="46" t="n">
        <f aca="false">SUM(B13:G13)</f>
        <v>0</v>
      </c>
      <c r="J13" s="46"/>
      <c r="K13" s="49" t="str">
        <f aca="false">IF(COUNT(B13:G13),IF((I13/$B$35*5+1)&gt;6,6,ROUND(I13/$B$35*5+1,1)),"")</f>
        <v/>
      </c>
      <c r="L13" s="46"/>
      <c r="M13" s="23" t="str">
        <f aca="false">IF(K13="","",ROUND(K13*2,0)/2)</f>
        <v/>
      </c>
      <c r="N13" s="22"/>
      <c r="O13" s="22"/>
      <c r="P13" s="24"/>
      <c r="Q13" s="24"/>
      <c r="R13" s="22"/>
      <c r="S13" s="25"/>
      <c r="T13" s="25"/>
      <c r="AMG13" s="0"/>
      <c r="AMH13" s="0"/>
      <c r="AMI13" s="0"/>
      <c r="AMJ13" s="0"/>
    </row>
    <row r="14" s="42" customFormat="true" ht="12.8" hidden="false" customHeight="false" outlineLevel="0" collapsed="false">
      <c r="A14" s="11" t="str">
        <f aca="false">IF(COUNTA(Jahr!A14),Jahr!A14,"")</f>
        <v>Schüler 13</v>
      </c>
      <c r="G14" s="43"/>
      <c r="H14" s="44"/>
      <c r="I14" s="42" t="n">
        <f aca="false">SUM(B14:G14)</f>
        <v>0</v>
      </c>
      <c r="K14" s="45" t="str">
        <f aca="false">IF(COUNT(B14:G14),IF((I14/$B$35*5+1)&gt;6,6,ROUND(I14/$B$35*5+1,1)),"")</f>
        <v/>
      </c>
      <c r="M14" s="16" t="str">
        <f aca="false">IF(K14="","",ROUND(K14*2,0)/2)</f>
        <v/>
      </c>
      <c r="N14" s="15"/>
      <c r="O14" s="15"/>
      <c r="P14" s="17"/>
      <c r="Q14" s="17"/>
      <c r="R14" s="15"/>
      <c r="S14" s="15"/>
      <c r="T14" s="15"/>
      <c r="AMG14" s="0"/>
      <c r="AMH14" s="0"/>
      <c r="AMI14" s="0"/>
      <c r="AMJ14" s="0"/>
    </row>
    <row r="15" s="50" customFormat="true" ht="12.8" hidden="false" customHeight="false" outlineLevel="0" collapsed="false">
      <c r="A15" s="18" t="str">
        <f aca="false">IF(COUNTA(Jahr!A15),Jahr!A15,"")</f>
        <v>Schüler 14</v>
      </c>
      <c r="B15" s="46"/>
      <c r="C15" s="46"/>
      <c r="D15" s="46"/>
      <c r="E15" s="46"/>
      <c r="F15" s="46"/>
      <c r="G15" s="47"/>
      <c r="H15" s="48"/>
      <c r="I15" s="46" t="n">
        <f aca="false">SUM(B15:G15)</f>
        <v>0</v>
      </c>
      <c r="J15" s="46"/>
      <c r="K15" s="49" t="str">
        <f aca="false">IF(COUNT(B15:G15),IF((I15/$B$35*5+1)&gt;6,6,ROUND(I15/$B$35*5+1,1)),"")</f>
        <v/>
      </c>
      <c r="L15" s="46"/>
      <c r="M15" s="23" t="str">
        <f aca="false">IF(K15="","",ROUND(K15*2,0)/2)</f>
        <v/>
      </c>
      <c r="N15" s="22"/>
      <c r="O15" s="22"/>
      <c r="P15" s="24"/>
      <c r="Q15" s="24"/>
      <c r="R15" s="22"/>
      <c r="S15" s="25"/>
      <c r="T15" s="25"/>
      <c r="AMG15" s="0"/>
      <c r="AMH15" s="0"/>
      <c r="AMI15" s="0"/>
      <c r="AMJ15" s="0"/>
    </row>
    <row r="16" s="51" customFormat="true" ht="12.8" hidden="false" customHeight="false" outlineLevel="0" collapsed="false">
      <c r="A16" s="11" t="str">
        <f aca="false">IF(COUNTA(Jahr!A16),Jahr!A16,"")</f>
        <v>Schüler 15</v>
      </c>
      <c r="B16" s="42"/>
      <c r="C16" s="42"/>
      <c r="D16" s="42"/>
      <c r="E16" s="42"/>
      <c r="F16" s="42"/>
      <c r="G16" s="43"/>
      <c r="H16" s="44"/>
      <c r="I16" s="42" t="n">
        <f aca="false">SUM(B16:G16)</f>
        <v>0</v>
      </c>
      <c r="J16" s="42"/>
      <c r="K16" s="45" t="str">
        <f aca="false">IF(COUNT(B16:G16),IF((I16/$B$35*5+1)&gt;6,6,ROUND(I16/$B$35*5+1,1)),"")</f>
        <v/>
      </c>
      <c r="L16" s="42"/>
      <c r="M16" s="16" t="str">
        <f aca="false">IF(K16="","",ROUND(K16*2,0)/2)</f>
        <v/>
      </c>
      <c r="N16" s="15"/>
      <c r="O16" s="15"/>
      <c r="P16" s="17"/>
      <c r="Q16" s="17"/>
      <c r="R16" s="15"/>
      <c r="S16" s="26"/>
      <c r="T16" s="26"/>
      <c r="AMG16" s="0"/>
      <c r="AMH16" s="0"/>
      <c r="AMI16" s="0"/>
      <c r="AMJ16" s="0"/>
    </row>
    <row r="17" s="50" customFormat="true" ht="12.8" hidden="false" customHeight="false" outlineLevel="0" collapsed="false">
      <c r="A17" s="18" t="str">
        <f aca="false">IF(COUNTA(Jahr!A17),Jahr!A17,"")</f>
        <v>Schüler 16</v>
      </c>
      <c r="B17" s="46"/>
      <c r="C17" s="46"/>
      <c r="D17" s="46"/>
      <c r="E17" s="46"/>
      <c r="F17" s="46"/>
      <c r="G17" s="47"/>
      <c r="H17" s="48"/>
      <c r="I17" s="46" t="n">
        <f aca="false">SUM(B17:G17)</f>
        <v>0</v>
      </c>
      <c r="J17" s="46"/>
      <c r="K17" s="49" t="str">
        <f aca="false">IF(COUNT(B17:G17),IF((I17/$B$35*5+1)&gt;6,6,ROUND(I17/$B$35*5+1,1)),"")</f>
        <v/>
      </c>
      <c r="L17" s="46"/>
      <c r="M17" s="23" t="str">
        <f aca="false">IF(K17="","",ROUND(K17*2,0)/2)</f>
        <v/>
      </c>
      <c r="N17" s="22"/>
      <c r="O17" s="22"/>
      <c r="P17" s="24"/>
      <c r="Q17" s="24"/>
      <c r="R17" s="22"/>
      <c r="S17" s="25"/>
      <c r="T17" s="25"/>
      <c r="AMG17" s="0"/>
      <c r="AMH17" s="0"/>
      <c r="AMI17" s="0"/>
      <c r="AMJ17" s="0"/>
    </row>
    <row r="18" s="51" customFormat="true" ht="12.8" hidden="false" customHeight="false" outlineLevel="0" collapsed="false">
      <c r="A18" s="11" t="str">
        <f aca="false">IF(COUNTA(Jahr!A18),Jahr!A18,"")</f>
        <v>Schüler 17</v>
      </c>
      <c r="B18" s="42"/>
      <c r="C18" s="42"/>
      <c r="D18" s="42"/>
      <c r="E18" s="42"/>
      <c r="F18" s="42"/>
      <c r="G18" s="43"/>
      <c r="H18" s="44"/>
      <c r="I18" s="42" t="n">
        <f aca="false">SUM(B18:G18)</f>
        <v>0</v>
      </c>
      <c r="J18" s="42"/>
      <c r="K18" s="45" t="str">
        <f aca="false">IF(COUNT(B18:G18),IF((I18/$B$35*5+1)&gt;6,6,ROUND(I18/$B$35*5+1,1)),"")</f>
        <v/>
      </c>
      <c r="L18" s="42"/>
      <c r="M18" s="16" t="str">
        <f aca="false">IF(K18="","",ROUND(K18*2,0)/2)</f>
        <v/>
      </c>
      <c r="N18" s="15"/>
      <c r="O18" s="15"/>
      <c r="P18" s="17"/>
      <c r="Q18" s="17"/>
      <c r="R18" s="15"/>
      <c r="S18" s="26"/>
      <c r="T18" s="26"/>
      <c r="AMG18" s="0"/>
      <c r="AMH18" s="0"/>
      <c r="AMI18" s="0"/>
      <c r="AMJ18" s="0"/>
    </row>
    <row r="19" s="50" customFormat="true" ht="12.8" hidden="false" customHeight="false" outlineLevel="0" collapsed="false">
      <c r="A19" s="18" t="str">
        <f aca="false">IF(COUNTA(Jahr!A19),Jahr!A19,"")</f>
        <v>Schüler 18</v>
      </c>
      <c r="B19" s="46"/>
      <c r="C19" s="46"/>
      <c r="D19" s="46"/>
      <c r="E19" s="46"/>
      <c r="F19" s="46"/>
      <c r="G19" s="47"/>
      <c r="H19" s="48"/>
      <c r="I19" s="46" t="n">
        <f aca="false">SUM(B19:G19)</f>
        <v>0</v>
      </c>
      <c r="J19" s="46"/>
      <c r="K19" s="49" t="str">
        <f aca="false">IF(COUNT(B19:G19),IF((I19/$B$35*5+1)&gt;6,6,ROUND(I19/$B$35*5+1,1)),"")</f>
        <v/>
      </c>
      <c r="L19" s="46"/>
      <c r="M19" s="23" t="str">
        <f aca="false">IF(K19="","",ROUND(K19*2,0)/2)</f>
        <v/>
      </c>
      <c r="N19" s="22"/>
      <c r="O19" s="22"/>
      <c r="P19" s="24"/>
      <c r="Q19" s="24"/>
      <c r="R19" s="22"/>
      <c r="S19" s="25"/>
      <c r="T19" s="25"/>
      <c r="AMG19" s="0"/>
      <c r="AMH19" s="0"/>
      <c r="AMI19" s="0"/>
      <c r="AMJ19" s="0"/>
    </row>
    <row r="20" s="51" customFormat="true" ht="12.8" hidden="false" customHeight="false" outlineLevel="0" collapsed="false">
      <c r="A20" s="11" t="str">
        <f aca="false">IF(COUNTA(Jahr!A20),Jahr!A20,"")</f>
        <v>Schüler 19</v>
      </c>
      <c r="B20" s="42"/>
      <c r="C20" s="42"/>
      <c r="D20" s="42"/>
      <c r="E20" s="42"/>
      <c r="F20" s="42"/>
      <c r="G20" s="43"/>
      <c r="H20" s="44"/>
      <c r="I20" s="42" t="n">
        <f aca="false">SUM(B20:G20)</f>
        <v>0</v>
      </c>
      <c r="J20" s="42"/>
      <c r="K20" s="45" t="str">
        <f aca="false">IF(COUNT(B20:G20),IF((I20/$B$35*5+1)&gt;6,6,ROUND(I20/$B$35*5+1,1)),"")</f>
        <v/>
      </c>
      <c r="L20" s="42"/>
      <c r="M20" s="16" t="str">
        <f aca="false">IF(K20="","",ROUND(K20*2,0)/2)</f>
        <v/>
      </c>
      <c r="N20" s="15"/>
      <c r="O20" s="15"/>
      <c r="P20" s="17"/>
      <c r="Q20" s="17"/>
      <c r="R20" s="15"/>
      <c r="S20" s="26"/>
      <c r="T20" s="26"/>
      <c r="AMG20" s="0"/>
      <c r="AMH20" s="0"/>
      <c r="AMI20" s="0"/>
      <c r="AMJ20" s="0"/>
    </row>
    <row r="21" s="50" customFormat="true" ht="12.8" hidden="false" customHeight="false" outlineLevel="0" collapsed="false">
      <c r="A21" s="18" t="str">
        <f aca="false">IF(COUNTA(Jahr!A21),Jahr!A21,"")</f>
        <v>Schüler 20</v>
      </c>
      <c r="B21" s="46"/>
      <c r="C21" s="46"/>
      <c r="D21" s="46"/>
      <c r="E21" s="46"/>
      <c r="F21" s="46"/>
      <c r="G21" s="47"/>
      <c r="H21" s="48"/>
      <c r="I21" s="46" t="n">
        <f aca="false">SUM(B21:G21)</f>
        <v>0</v>
      </c>
      <c r="J21" s="46"/>
      <c r="K21" s="49" t="str">
        <f aca="false">IF(COUNT(B21:G21),IF((I21/$B$35*5+1)&gt;6,6,ROUND(I21/$B$35*5+1,1)),"")</f>
        <v/>
      </c>
      <c r="L21" s="46"/>
      <c r="M21" s="23" t="str">
        <f aca="false">IF(K21="","",ROUND(K21*2,0)/2)</f>
        <v/>
      </c>
      <c r="N21" s="22"/>
      <c r="O21" s="22"/>
      <c r="P21" s="24"/>
      <c r="Q21" s="24"/>
      <c r="R21" s="22"/>
      <c r="S21" s="25"/>
      <c r="T21" s="25"/>
      <c r="AMG21" s="0"/>
      <c r="AMH21" s="0"/>
      <c r="AMI21" s="0"/>
      <c r="AMJ21" s="0"/>
    </row>
    <row r="22" s="51" customFormat="true" ht="12.8" hidden="false" customHeight="false" outlineLevel="0" collapsed="false">
      <c r="A22" s="11" t="str">
        <f aca="false">IF(COUNTA(Jahr!A22),Jahr!A22,"")</f>
        <v>Schüler 21</v>
      </c>
      <c r="B22" s="42"/>
      <c r="C22" s="42"/>
      <c r="D22" s="42"/>
      <c r="E22" s="42"/>
      <c r="F22" s="42"/>
      <c r="G22" s="43"/>
      <c r="H22" s="44"/>
      <c r="I22" s="42" t="n">
        <f aca="false">SUM(B22:G22)</f>
        <v>0</v>
      </c>
      <c r="J22" s="42"/>
      <c r="K22" s="45" t="str">
        <f aca="false">IF(COUNT(B22:G22),IF((I22/$B$35*5+1)&gt;6,6,ROUND(I22/$B$35*5+1,1)),"")</f>
        <v/>
      </c>
      <c r="L22" s="42"/>
      <c r="M22" s="27" t="str">
        <f aca="false">IF(K22="","",ROUND(K22*2,0)/2)</f>
        <v/>
      </c>
      <c r="N22" s="15"/>
      <c r="O22" s="15"/>
      <c r="P22" s="17"/>
      <c r="Q22" s="17"/>
      <c r="R22" s="15"/>
      <c r="S22" s="26"/>
      <c r="T22" s="26"/>
      <c r="AMG22" s="0"/>
      <c r="AMH22" s="0"/>
      <c r="AMI22" s="0"/>
      <c r="AMJ22" s="0"/>
    </row>
    <row r="23" s="50" customFormat="true" ht="12.8" hidden="false" customHeight="false" outlineLevel="0" collapsed="false">
      <c r="A23" s="18" t="str">
        <f aca="false">IF(COUNTA(Jahr!A23),Jahr!A23,"")</f>
        <v>Schüler 22</v>
      </c>
      <c r="B23" s="46"/>
      <c r="C23" s="46"/>
      <c r="D23" s="46"/>
      <c r="E23" s="46"/>
      <c r="F23" s="46"/>
      <c r="G23" s="47"/>
      <c r="H23" s="48"/>
      <c r="I23" s="46" t="n">
        <f aca="false">SUM(B23:G23)</f>
        <v>0</v>
      </c>
      <c r="J23" s="46"/>
      <c r="K23" s="49" t="str">
        <f aca="false">IF(COUNT(B23:G23),IF((I23/$B$35*5+1)&gt;6,6,ROUND(I23/$B$35*5+1,1)),"")</f>
        <v/>
      </c>
      <c r="L23" s="46"/>
      <c r="M23" s="23" t="str">
        <f aca="false">IF(K23="","",ROUND(K23*2,0)/2)</f>
        <v/>
      </c>
      <c r="N23" s="22"/>
      <c r="O23" s="22"/>
      <c r="P23" s="24"/>
      <c r="Q23" s="24"/>
      <c r="R23" s="22"/>
      <c r="S23" s="25"/>
      <c r="T23" s="25"/>
      <c r="AMG23" s="0"/>
      <c r="AMH23" s="0"/>
      <c r="AMI23" s="0"/>
      <c r="AMJ23" s="0"/>
    </row>
    <row r="24" s="51" customFormat="true" ht="12.8" hidden="false" customHeight="false" outlineLevel="0" collapsed="false">
      <c r="A24" s="11" t="str">
        <f aca="false">IF(COUNTA(Jahr!A24),Jahr!A24,"")</f>
        <v>Schüler 23</v>
      </c>
      <c r="B24" s="42"/>
      <c r="C24" s="42"/>
      <c r="D24" s="42"/>
      <c r="E24" s="42"/>
      <c r="F24" s="42"/>
      <c r="G24" s="43"/>
      <c r="H24" s="44"/>
      <c r="I24" s="42" t="n">
        <f aca="false">SUM(B24:G24)</f>
        <v>0</v>
      </c>
      <c r="J24" s="42"/>
      <c r="K24" s="45" t="str">
        <f aca="false">IF(COUNT(B24:G24),IF((I24/$B$35*5+1)&gt;6,6,ROUND(I24/$B$35*5+1,1)),"")</f>
        <v/>
      </c>
      <c r="L24" s="42"/>
      <c r="M24" s="27" t="str">
        <f aca="false">IF(K24="","",ROUND(K24*2,0)/2)</f>
        <v/>
      </c>
      <c r="N24" s="15"/>
      <c r="O24" s="15"/>
      <c r="P24" s="17"/>
      <c r="Q24" s="17"/>
      <c r="R24" s="15"/>
      <c r="S24" s="26"/>
      <c r="T24" s="26"/>
    </row>
    <row r="25" s="50" customFormat="true" ht="12.8" hidden="false" customHeight="false" outlineLevel="0" collapsed="false">
      <c r="A25" s="18" t="str">
        <f aca="false">IF(COUNTA(Jahr!A25),Jahr!A25,"")</f>
        <v>Schüler 24</v>
      </c>
      <c r="B25" s="46"/>
      <c r="C25" s="46"/>
      <c r="D25" s="46"/>
      <c r="E25" s="46"/>
      <c r="F25" s="46"/>
      <c r="G25" s="47"/>
      <c r="H25" s="48"/>
      <c r="I25" s="46" t="n">
        <f aca="false">SUM(B25:G25)</f>
        <v>0</v>
      </c>
      <c r="J25" s="46"/>
      <c r="K25" s="49" t="str">
        <f aca="false">IF(COUNT(B25:G25),IF((I25/$B$35*5+1)&gt;6,6,ROUND(I25/$B$35*5+1,1)),"")</f>
        <v/>
      </c>
      <c r="L25" s="46"/>
      <c r="M25" s="23" t="str">
        <f aca="false">IF(K25="","",ROUND(K25*2,0)/2)</f>
        <v/>
      </c>
      <c r="N25" s="22"/>
      <c r="O25" s="22"/>
      <c r="P25" s="24"/>
      <c r="Q25" s="24"/>
      <c r="R25" s="22"/>
      <c r="S25" s="25"/>
      <c r="T25" s="25"/>
      <c r="AMG25" s="0"/>
      <c r="AMH25" s="0"/>
      <c r="AMI25" s="0"/>
      <c r="AMJ25" s="0"/>
    </row>
    <row r="26" customFormat="false" ht="12.8" hidden="false" customHeight="false" outlineLevel="0" collapsed="false">
      <c r="A26" s="11" t="str">
        <f aca="false">IF(COUNTA(Jahr!A26),Jahr!A26,"")</f>
        <v>Schüler 25</v>
      </c>
      <c r="B26" s="42"/>
      <c r="C26" s="42"/>
      <c r="D26" s="42"/>
      <c r="E26" s="42"/>
      <c r="F26" s="42"/>
      <c r="G26" s="43"/>
      <c r="H26" s="44"/>
      <c r="I26" s="42" t="n">
        <f aca="false">SUM(B26:G26)</f>
        <v>0</v>
      </c>
      <c r="J26" s="42"/>
      <c r="K26" s="45" t="str">
        <f aca="false">IF(COUNT(B26:G26),IF((I26/$B$35*5+1)&gt;6,6,ROUND(I26/$B$35*5+1,1)),"")</f>
        <v/>
      </c>
      <c r="L26" s="42"/>
      <c r="M26" s="27" t="str">
        <f aca="false">IF(K26="","",ROUND(K26*2,0)/2)</f>
        <v/>
      </c>
      <c r="N26" s="15"/>
      <c r="O26" s="15"/>
      <c r="P26" s="17"/>
      <c r="Q26" s="17"/>
      <c r="R26" s="15"/>
      <c r="S26" s="26"/>
      <c r="T26" s="26"/>
    </row>
    <row r="27" s="50" customFormat="true" ht="12.8" hidden="false" customHeight="false" outlineLevel="0" collapsed="false">
      <c r="A27" s="18" t="str">
        <f aca="false">IF(COUNTA(Jahr!A27),Jahr!A27,"")</f>
        <v>Schüler 26</v>
      </c>
      <c r="B27" s="46"/>
      <c r="C27" s="46"/>
      <c r="D27" s="46"/>
      <c r="E27" s="46"/>
      <c r="F27" s="46"/>
      <c r="G27" s="47"/>
      <c r="H27" s="48"/>
      <c r="I27" s="46" t="n">
        <f aca="false">SUM(B27:G27)</f>
        <v>0</v>
      </c>
      <c r="J27" s="46"/>
      <c r="K27" s="49" t="str">
        <f aca="false">IF(COUNT(B27:G27),IF((I27/$B$35*5+1)&gt;6,6,ROUND(I27/$B$35*5+1,1)),"")</f>
        <v/>
      </c>
      <c r="L27" s="46"/>
      <c r="M27" s="23" t="str">
        <f aca="false">IF(K27="","",ROUND(K27*2,0)/2)</f>
        <v/>
      </c>
      <c r="N27" s="22"/>
      <c r="O27" s="22"/>
      <c r="P27" s="24"/>
      <c r="Q27" s="24"/>
      <c r="R27" s="22"/>
      <c r="S27" s="25"/>
      <c r="T27" s="25"/>
      <c r="AMG27" s="0"/>
      <c r="AMH27" s="0"/>
      <c r="AMI27" s="0"/>
      <c r="AMJ27" s="0"/>
    </row>
    <row r="28" customFormat="false" ht="12.8" hidden="false" customHeight="false" outlineLevel="0" collapsed="false">
      <c r="A28" s="11" t="str">
        <f aca="false">IF(COUNTA(Jahr!A28),Jahr!A28,"")</f>
        <v>Schüler 27</v>
      </c>
      <c r="B28" s="42"/>
      <c r="C28" s="42"/>
      <c r="D28" s="42"/>
      <c r="E28" s="42"/>
      <c r="F28" s="42"/>
      <c r="G28" s="43"/>
      <c r="H28" s="44"/>
      <c r="I28" s="42" t="n">
        <f aca="false">SUM(B28:G28)</f>
        <v>0</v>
      </c>
      <c r="J28" s="42"/>
      <c r="K28" s="45" t="str">
        <f aca="false">IF(COUNT(B28:G28),IF((I28/$B$35*5+1)&gt;6,6,ROUND(I28/$B$35*5+1,1)),"")</f>
        <v/>
      </c>
      <c r="L28" s="42"/>
      <c r="M28" s="27" t="str">
        <f aca="false">IF(K28="","",ROUND(K28*2,0)/2)</f>
        <v/>
      </c>
      <c r="N28" s="15"/>
      <c r="O28" s="15"/>
      <c r="P28" s="17"/>
      <c r="Q28" s="17"/>
      <c r="R28" s="15"/>
      <c r="S28" s="26"/>
      <c r="T28" s="26"/>
    </row>
    <row r="29" s="52" customFormat="true" ht="12.8" hidden="false" customHeight="false" outlineLevel="0" collapsed="false">
      <c r="A29" s="28"/>
      <c r="G29" s="53"/>
      <c r="M29" s="29"/>
      <c r="N29" s="29"/>
      <c r="O29" s="29"/>
      <c r="P29" s="29"/>
      <c r="Q29" s="29"/>
      <c r="R29" s="29"/>
      <c r="S29" s="29"/>
      <c r="T29" s="29"/>
      <c r="AMG29" s="0"/>
      <c r="AMH29" s="0"/>
      <c r="AMI29" s="0"/>
      <c r="AMJ29" s="0"/>
    </row>
    <row r="30" customFormat="false" ht="12.8" hidden="false" customHeight="false" outlineLevel="0" collapsed="false">
      <c r="A30" s="31" t="s">
        <v>9</v>
      </c>
      <c r="B30" s="54" t="str">
        <f aca="false">IF(COUNT(B2:B28),AVERAGE(B2:B28),"")</f>
        <v/>
      </c>
      <c r="C30" s="54" t="str">
        <f aca="false">IF(COUNT(C2:C28),AVERAGE(C2:C28),"")</f>
        <v/>
      </c>
      <c r="D30" s="54" t="str">
        <f aca="false">IF(COUNT(D2:D28),AVERAGE(D2:D28),"")</f>
        <v/>
      </c>
      <c r="E30" s="54" t="str">
        <f aca="false">IF(COUNT(E2:E28),AVERAGE(E2:E28),"")</f>
        <v/>
      </c>
      <c r="F30" s="54" t="str">
        <f aca="false">IF(COUNT(F2:F28),AVERAGE(F2:F28),"")</f>
        <v/>
      </c>
      <c r="G30" s="55" t="str">
        <f aca="false">IF(COUNT(G2:G28),AVERAGE(G2:G28),"")</f>
        <v/>
      </c>
      <c r="H30" s="56"/>
      <c r="I30" s="56"/>
      <c r="J30" s="56"/>
      <c r="K30" s="56" t="str">
        <f aca="false">IF(COUNT(K2:K28),ROUND(AVERAGE(K2:K28),2),"")</f>
        <v/>
      </c>
      <c r="L30" s="56"/>
      <c r="M30" s="33" t="str">
        <f aca="false">IF(COUNT(M2:M28),ROUND(AVERAGE(M2:M28),2),"")</f>
        <v/>
      </c>
      <c r="N30" s="33"/>
      <c r="O30" s="33"/>
      <c r="P30" s="33"/>
      <c r="Q30" s="4"/>
      <c r="R30" s="33"/>
      <c r="S30" s="33"/>
      <c r="T30" s="33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customFormat="false" ht="12.8" hidden="false" customHeight="false" outlineLevel="0" collapsed="false">
      <c r="A31" s="31" t="s">
        <v>52</v>
      </c>
      <c r="B31" s="56" t="n">
        <v>0.2</v>
      </c>
      <c r="C31" s="56" t="n">
        <v>1.5</v>
      </c>
      <c r="D31" s="56" t="n">
        <v>0.6</v>
      </c>
      <c r="E31" s="56" t="n">
        <v>0.9</v>
      </c>
      <c r="F31" s="56" t="n">
        <v>2</v>
      </c>
      <c r="K31" s="57"/>
      <c r="Q31" s="4"/>
    </row>
    <row r="32" customFormat="false" ht="12.8" hidden="false" customHeight="false" outlineLevel="0" collapsed="false">
      <c r="A32" s="31" t="s">
        <v>48</v>
      </c>
      <c r="B32" s="58" t="str">
        <f aca="false">IF(COUNT(B2:B23),B30/B31,"")</f>
        <v/>
      </c>
      <c r="C32" s="58" t="str">
        <f aca="false">IF(COUNT(C2:C23),C30/C31,"")</f>
        <v/>
      </c>
      <c r="D32" s="58" t="str">
        <f aca="false">IF(COUNT(D2:D23),D30/D31,"")</f>
        <v/>
      </c>
      <c r="E32" s="58" t="str">
        <f aca="false">IF(COUNT(E2:E23),E30/E31,"")</f>
        <v/>
      </c>
      <c r="F32" s="58" t="str">
        <f aca="false">IF(COUNT(F2:F23),F30/F31,"")</f>
        <v/>
      </c>
      <c r="K32" s="57"/>
      <c r="M32" s="36"/>
      <c r="N32" s="36"/>
      <c r="O32" s="36"/>
      <c r="Q32" s="37"/>
      <c r="R32" s="36"/>
    </row>
    <row r="33" customFormat="false" ht="12.8" hidden="false" customHeight="false" outlineLevel="0" collapsed="false">
      <c r="A33" s="31"/>
    </row>
    <row r="34" customFormat="false" ht="12.8" hidden="false" customHeight="false" outlineLevel="0" collapsed="false">
      <c r="A34" s="31" t="s">
        <v>49</v>
      </c>
      <c r="B34" s="38" t="n">
        <f aca="false">SUM(B31:G31)</f>
        <v>5.2</v>
      </c>
      <c r="H34" s="59"/>
      <c r="I34" s="59"/>
      <c r="J34" s="59"/>
      <c r="K34" s="59"/>
      <c r="L34" s="59"/>
    </row>
    <row r="35" customFormat="false" ht="12.8" hidden="false" customHeight="false" outlineLevel="0" collapsed="false">
      <c r="A35" s="31" t="s">
        <v>50</v>
      </c>
      <c r="B35" s="38" t="n">
        <v>5</v>
      </c>
    </row>
    <row r="37" customFormat="false" ht="12.8" hidden="false" customHeight="false" outlineLevel="0" collapsed="false">
      <c r="A37" s="1" t="s">
        <v>51</v>
      </c>
    </row>
  </sheetData>
  <conditionalFormatting sqref="M2:M28">
    <cfRule type="cellIs" priority="2" operator="lessThan" aboveAverage="0" equalAverage="0" bottom="0" percent="0" rank="0" text="" dxfId="1">
      <formula>2</formula>
    </cfRule>
    <cfRule type="cellIs" priority="3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3609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de-CH</dc:language>
  <cp:lastModifiedBy/>
  <dcterms:modified xsi:type="dcterms:W3CDTF">2021-09-10T23:26:38Z</dcterms:modified>
  <cp:revision>259</cp:revision>
  <dc:subject/>
  <dc:title/>
</cp:coreProperties>
</file>